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M:\05. Secondary\Exceptions\Product Development\Worksheets\Simple Access Bank Statement Worksheet\"/>
    </mc:Choice>
  </mc:AlternateContent>
  <xr:revisionPtr revIDLastSave="0" documentId="8_{28E2924D-4033-4961-A0C3-9B5863E1797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put Tab" sheetId="8" r:id="rId1"/>
    <sheet name="Personal Statements" sheetId="2" r:id="rId2"/>
    <sheet name="Business-Method #1" sheetId="9" r:id="rId3"/>
    <sheet name="Business-Method #2" sheetId="5" r:id="rId4"/>
    <sheet name="Business-Method #3" sheetId="3" r:id="rId5"/>
  </sheets>
  <definedNames>
    <definedName name="_xlnm.Print_Area" localSheetId="2">'Business-Method #1'!$A$1:$J$78</definedName>
    <definedName name="_xlnm.Print_Area" localSheetId="3">'Business-Method #2'!$A$1:$J$80</definedName>
    <definedName name="_xlnm.Print_Area" localSheetId="4">'Business-Method #3'!$A$1:$J$79</definedName>
    <definedName name="_xlnm.Print_Area" localSheetId="0">'Input Tab'!$A$1:$J$83</definedName>
    <definedName name="_xlnm.Print_Area" localSheetId="1">'Personal Statements'!$A$1:$J$79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2" l="1"/>
  <c r="G32" i="2"/>
  <c r="G31" i="2"/>
  <c r="G26" i="2"/>
  <c r="G15" i="2"/>
  <c r="H16" i="2"/>
  <c r="H17" i="2"/>
  <c r="H18" i="2"/>
  <c r="H19" i="2"/>
  <c r="H20" i="2"/>
  <c r="H21" i="2"/>
  <c r="H22" i="2"/>
  <c r="H23" i="2"/>
  <c r="H24" i="2"/>
  <c r="H25" i="2"/>
  <c r="H26" i="2"/>
  <c r="H15" i="2"/>
  <c r="G43" i="9"/>
  <c r="G33" i="9"/>
  <c r="G32" i="9"/>
  <c r="G16" i="9"/>
  <c r="G43" i="5"/>
  <c r="G33" i="5"/>
  <c r="G32" i="5"/>
  <c r="G27" i="5"/>
  <c r="G16" i="5"/>
  <c r="G34" i="3"/>
  <c r="G33" i="3"/>
  <c r="G17" i="3"/>
  <c r="G28" i="3"/>
  <c r="H18" i="3"/>
  <c r="H19" i="3"/>
  <c r="H20" i="3"/>
  <c r="H21" i="3"/>
  <c r="H22" i="3"/>
  <c r="H23" i="3"/>
  <c r="H24" i="3"/>
  <c r="H25" i="3"/>
  <c r="H26" i="3"/>
  <c r="H27" i="3"/>
  <c r="H28" i="3"/>
  <c r="H17" i="3"/>
  <c r="G44" i="3"/>
  <c r="H34" i="3"/>
  <c r="H35" i="3"/>
  <c r="H36" i="3"/>
  <c r="H37" i="3"/>
  <c r="H38" i="3"/>
  <c r="H39" i="3"/>
  <c r="H40" i="3"/>
  <c r="H41" i="3"/>
  <c r="H42" i="3"/>
  <c r="H43" i="3"/>
  <c r="H44" i="3"/>
  <c r="H33" i="3"/>
  <c r="E13" i="9"/>
  <c r="G34" i="8" l="1"/>
  <c r="G35" i="8"/>
  <c r="G36" i="8"/>
  <c r="G37" i="8"/>
  <c r="G38" i="8"/>
  <c r="G39" i="8"/>
  <c r="G40" i="8"/>
  <c r="G41" i="8"/>
  <c r="G42" i="8"/>
  <c r="G43" i="8"/>
  <c r="G44" i="8"/>
  <c r="G40" i="2" l="1"/>
  <c r="G41" i="9"/>
  <c r="G42" i="3"/>
  <c r="G41" i="5"/>
  <c r="G38" i="2"/>
  <c r="G39" i="9"/>
  <c r="G40" i="3"/>
  <c r="G39" i="5"/>
  <c r="G36" i="2"/>
  <c r="G37" i="9"/>
  <c r="G38" i="3"/>
  <c r="G37" i="5"/>
  <c r="G40" i="5"/>
  <c r="G39" i="2"/>
  <c r="G40" i="9"/>
  <c r="G41" i="3"/>
  <c r="G38" i="5"/>
  <c r="G37" i="2"/>
  <c r="G38" i="9"/>
  <c r="G39" i="3"/>
  <c r="G36" i="5"/>
  <c r="G35" i="2"/>
  <c r="G36" i="9"/>
  <c r="G37" i="3"/>
  <c r="G33" i="2"/>
  <c r="G34" i="9"/>
  <c r="G35" i="3"/>
  <c r="G34" i="5"/>
  <c r="G41" i="2"/>
  <c r="G42" i="5"/>
  <c r="G42" i="9"/>
  <c r="G43" i="3"/>
  <c r="G34" i="2"/>
  <c r="G35" i="9"/>
  <c r="G35" i="5"/>
  <c r="G36" i="3"/>
  <c r="D11" i="3"/>
  <c r="D11" i="5"/>
  <c r="D11" i="9"/>
  <c r="D10" i="2"/>
  <c r="I43" i="9"/>
  <c r="H43" i="9"/>
  <c r="E43" i="9"/>
  <c r="D43" i="9"/>
  <c r="C43" i="9"/>
  <c r="I42" i="9"/>
  <c r="H42" i="9"/>
  <c r="E42" i="9"/>
  <c r="D42" i="9"/>
  <c r="C42" i="9"/>
  <c r="I41" i="9"/>
  <c r="H41" i="9"/>
  <c r="E41" i="9"/>
  <c r="D41" i="9"/>
  <c r="C41" i="9"/>
  <c r="I40" i="9"/>
  <c r="H40" i="9"/>
  <c r="E40" i="9"/>
  <c r="D40" i="9"/>
  <c r="C40" i="9"/>
  <c r="I39" i="9"/>
  <c r="H39" i="9"/>
  <c r="E39" i="9"/>
  <c r="D39" i="9"/>
  <c r="C39" i="9"/>
  <c r="I38" i="9"/>
  <c r="H38" i="9"/>
  <c r="E38" i="9"/>
  <c r="D38" i="9"/>
  <c r="C38" i="9"/>
  <c r="I37" i="9"/>
  <c r="H37" i="9"/>
  <c r="E37" i="9"/>
  <c r="D37" i="9"/>
  <c r="C37" i="9"/>
  <c r="I36" i="9"/>
  <c r="H36" i="9"/>
  <c r="E36" i="9"/>
  <c r="D36" i="9"/>
  <c r="C36" i="9"/>
  <c r="I35" i="9"/>
  <c r="H35" i="9"/>
  <c r="E35" i="9"/>
  <c r="D35" i="9"/>
  <c r="C35" i="9"/>
  <c r="I34" i="9"/>
  <c r="H34" i="9"/>
  <c r="E34" i="9"/>
  <c r="D34" i="9"/>
  <c r="C34" i="9"/>
  <c r="I33" i="9"/>
  <c r="H33" i="9"/>
  <c r="E33" i="9"/>
  <c r="D33" i="9"/>
  <c r="C33" i="9"/>
  <c r="I32" i="9"/>
  <c r="H32" i="9"/>
  <c r="E32" i="9"/>
  <c r="D32" i="9"/>
  <c r="C32" i="9"/>
  <c r="I27" i="9"/>
  <c r="H27" i="9"/>
  <c r="E27" i="9"/>
  <c r="D27" i="9"/>
  <c r="C27" i="9"/>
  <c r="I26" i="9"/>
  <c r="H26" i="9"/>
  <c r="G27" i="9" s="1"/>
  <c r="E26" i="9"/>
  <c r="D26" i="9"/>
  <c r="C26" i="9"/>
  <c r="I25" i="9"/>
  <c r="H25" i="9"/>
  <c r="E25" i="9"/>
  <c r="D25" i="9"/>
  <c r="C25" i="9"/>
  <c r="I24" i="9"/>
  <c r="H24" i="9"/>
  <c r="E24" i="9"/>
  <c r="D24" i="9"/>
  <c r="C24" i="9"/>
  <c r="I23" i="9"/>
  <c r="H23" i="9"/>
  <c r="E23" i="9"/>
  <c r="D23" i="9"/>
  <c r="C23" i="9"/>
  <c r="I22" i="9"/>
  <c r="H22" i="9"/>
  <c r="E22" i="9"/>
  <c r="D22" i="9"/>
  <c r="C22" i="9"/>
  <c r="I21" i="9"/>
  <c r="H21" i="9"/>
  <c r="E21" i="9"/>
  <c r="D21" i="9"/>
  <c r="C21" i="9"/>
  <c r="I20" i="9"/>
  <c r="H20" i="9"/>
  <c r="E20" i="9"/>
  <c r="D20" i="9"/>
  <c r="C20" i="9"/>
  <c r="I19" i="9"/>
  <c r="H19" i="9"/>
  <c r="E19" i="9"/>
  <c r="D19" i="9"/>
  <c r="C19" i="9"/>
  <c r="I18" i="9"/>
  <c r="H18" i="9"/>
  <c r="E18" i="9"/>
  <c r="D18" i="9"/>
  <c r="C18" i="9"/>
  <c r="I17" i="9"/>
  <c r="H17" i="9"/>
  <c r="E17" i="9"/>
  <c r="D17" i="9"/>
  <c r="C17" i="9"/>
  <c r="I16" i="9"/>
  <c r="H16" i="9"/>
  <c r="E16" i="9"/>
  <c r="D16" i="9"/>
  <c r="C16" i="9"/>
  <c r="E29" i="9" l="1"/>
  <c r="F17" i="9"/>
  <c r="F19" i="9"/>
  <c r="F21" i="9"/>
  <c r="F23" i="9"/>
  <c r="F25" i="9"/>
  <c r="F27" i="9"/>
  <c r="I45" i="9"/>
  <c r="F18" i="9"/>
  <c r="F20" i="9"/>
  <c r="F22" i="9"/>
  <c r="F24" i="9"/>
  <c r="F56" i="5"/>
  <c r="F26" i="9"/>
  <c r="I29" i="9"/>
  <c r="D45" i="9"/>
  <c r="D29" i="9"/>
  <c r="E45" i="9"/>
  <c r="F33" i="9"/>
  <c r="F34" i="9"/>
  <c r="F35" i="9"/>
  <c r="F36" i="9"/>
  <c r="F37" i="9"/>
  <c r="F38" i="9"/>
  <c r="F39" i="9"/>
  <c r="F40" i="9"/>
  <c r="F41" i="9"/>
  <c r="F42" i="9"/>
  <c r="F43" i="9"/>
  <c r="F16" i="9"/>
  <c r="F32" i="9"/>
  <c r="B34" i="8"/>
  <c r="B32" i="9" s="1"/>
  <c r="B18" i="8"/>
  <c r="B16" i="9" s="1"/>
  <c r="E53" i="9" l="1"/>
  <c r="E52" i="9" s="1"/>
  <c r="E54" i="9"/>
  <c r="F45" i="9"/>
  <c r="F29" i="9"/>
  <c r="E13" i="5"/>
  <c r="F53" i="5" s="1"/>
  <c r="E48" i="9" l="1"/>
  <c r="D12" i="5"/>
  <c r="D12" i="9" s="1"/>
  <c r="D10" i="5"/>
  <c r="D10" i="9" s="1"/>
  <c r="D9" i="5"/>
  <c r="D9" i="9" s="1"/>
  <c r="D8" i="5"/>
  <c r="D8" i="9" s="1"/>
  <c r="B35" i="8"/>
  <c r="E47" i="9" l="1"/>
  <c r="E49" i="9" s="1"/>
  <c r="E50" i="9" s="1"/>
  <c r="B36" i="8"/>
  <c r="B33" i="9"/>
  <c r="B32" i="5"/>
  <c r="C16" i="5"/>
  <c r="C17" i="5"/>
  <c r="C18" i="5"/>
  <c r="C19" i="5"/>
  <c r="C20" i="5"/>
  <c r="C21" i="5"/>
  <c r="C22" i="5"/>
  <c r="C23" i="5"/>
  <c r="C24" i="5"/>
  <c r="C25" i="5"/>
  <c r="C26" i="5"/>
  <c r="C27" i="5"/>
  <c r="B19" i="8"/>
  <c r="A35" i="8"/>
  <c r="A20" i="8"/>
  <c r="B17" i="5" l="1"/>
  <c r="B17" i="9"/>
  <c r="B37" i="8"/>
  <c r="B34" i="9"/>
  <c r="B18" i="3"/>
  <c r="B17" i="3"/>
  <c r="B33" i="3"/>
  <c r="B16" i="5"/>
  <c r="B16" i="2"/>
  <c r="B20" i="8"/>
  <c r="B18" i="9" s="1"/>
  <c r="B15" i="2"/>
  <c r="B31" i="2"/>
  <c r="A36" i="8"/>
  <c r="A21" i="8"/>
  <c r="B38" i="8" l="1"/>
  <c r="B35" i="9"/>
  <c r="B18" i="5"/>
  <c r="B19" i="3"/>
  <c r="B34" i="3"/>
  <c r="B33" i="5"/>
  <c r="B32" i="2"/>
  <c r="B21" i="8"/>
  <c r="B19" i="9" s="1"/>
  <c r="B17" i="2"/>
  <c r="A37" i="8"/>
  <c r="A22" i="8"/>
  <c r="B39" i="8" l="1"/>
  <c r="B36" i="9"/>
  <c r="B19" i="5"/>
  <c r="B20" i="3"/>
  <c r="B35" i="3"/>
  <c r="B34" i="5"/>
  <c r="B33" i="2"/>
  <c r="B22" i="8"/>
  <c r="B20" i="9" s="1"/>
  <c r="B18" i="2"/>
  <c r="A38" i="8"/>
  <c r="A23" i="8"/>
  <c r="B40" i="8" l="1"/>
  <c r="B37" i="9"/>
  <c r="B20" i="5"/>
  <c r="B21" i="3"/>
  <c r="B36" i="3"/>
  <c r="B35" i="5"/>
  <c r="B34" i="2"/>
  <c r="B23" i="8"/>
  <c r="B21" i="9" s="1"/>
  <c r="B19" i="2"/>
  <c r="A39" i="8"/>
  <c r="A24" i="8"/>
  <c r="B41" i="8" l="1"/>
  <c r="B38" i="9"/>
  <c r="B21" i="5"/>
  <c r="B22" i="3"/>
  <c r="B37" i="3"/>
  <c r="B36" i="5"/>
  <c r="B35" i="2"/>
  <c r="B24" i="8"/>
  <c r="B22" i="9" s="1"/>
  <c r="B20" i="2"/>
  <c r="A40" i="8"/>
  <c r="A25" i="8"/>
  <c r="B42" i="8" l="1"/>
  <c r="B39" i="9"/>
  <c r="B22" i="5"/>
  <c r="B23" i="3"/>
  <c r="B38" i="3"/>
  <c r="B37" i="5"/>
  <c r="B36" i="2"/>
  <c r="B25" i="8"/>
  <c r="B23" i="9" s="1"/>
  <c r="B21" i="2"/>
  <c r="A41" i="8"/>
  <c r="A26" i="8"/>
  <c r="B43" i="8" l="1"/>
  <c r="B40" i="9"/>
  <c r="B23" i="5"/>
  <c r="B24" i="3"/>
  <c r="B39" i="3"/>
  <c r="B38" i="5"/>
  <c r="B37" i="2"/>
  <c r="B26" i="8"/>
  <c r="B24" i="9" s="1"/>
  <c r="B22" i="2"/>
  <c r="A42" i="8"/>
  <c r="A27" i="8"/>
  <c r="B44" i="8" l="1"/>
  <c r="B41" i="9"/>
  <c r="B24" i="5"/>
  <c r="B25" i="3"/>
  <c r="B40" i="3"/>
  <c r="B39" i="5"/>
  <c r="B38" i="2"/>
  <c r="B27" i="8"/>
  <c r="B25" i="9" s="1"/>
  <c r="B23" i="2"/>
  <c r="A43" i="8"/>
  <c r="A28" i="8"/>
  <c r="B45" i="8" l="1"/>
  <c r="B43" i="9" s="1"/>
  <c r="B42" i="9"/>
  <c r="B25" i="5"/>
  <c r="B26" i="3"/>
  <c r="B41" i="3"/>
  <c r="B40" i="5"/>
  <c r="B39" i="2"/>
  <c r="B28" i="8"/>
  <c r="B26" i="9" s="1"/>
  <c r="B24" i="2"/>
  <c r="A44" i="8"/>
  <c r="A29" i="8"/>
  <c r="B26" i="5" l="1"/>
  <c r="B27" i="3"/>
  <c r="B42" i="3"/>
  <c r="B41" i="5"/>
  <c r="B40" i="2"/>
  <c r="B29" i="8"/>
  <c r="B27" i="9" s="1"/>
  <c r="B25" i="2"/>
  <c r="A45" i="8"/>
  <c r="B27" i="5" l="1"/>
  <c r="B28" i="3"/>
  <c r="B43" i="3"/>
  <c r="B42" i="5"/>
  <c r="B41" i="2"/>
  <c r="B26" i="2"/>
  <c r="B44" i="3" l="1"/>
  <c r="B43" i="5"/>
  <c r="B42" i="2"/>
  <c r="G19" i="8"/>
  <c r="G20" i="8"/>
  <c r="G17" i="2" s="1"/>
  <c r="G21" i="8"/>
  <c r="G22" i="8"/>
  <c r="G23" i="8"/>
  <c r="G24" i="8"/>
  <c r="G25" i="8"/>
  <c r="G26" i="8"/>
  <c r="G27" i="8"/>
  <c r="G28" i="8"/>
  <c r="G18" i="8"/>
  <c r="G25" i="9" l="1"/>
  <c r="G25" i="5"/>
  <c r="G26" i="3"/>
  <c r="G24" i="2"/>
  <c r="G23" i="9"/>
  <c r="G23" i="5"/>
  <c r="G24" i="3"/>
  <c r="G22" i="2"/>
  <c r="G21" i="9"/>
  <c r="G21" i="5"/>
  <c r="G22" i="3"/>
  <c r="G20" i="2"/>
  <c r="G19" i="9"/>
  <c r="G19" i="5"/>
  <c r="G20" i="3"/>
  <c r="G18" i="2"/>
  <c r="G16" i="2"/>
  <c r="G17" i="9"/>
  <c r="G17" i="5"/>
  <c r="G18" i="3"/>
  <c r="G23" i="2"/>
  <c r="G24" i="9"/>
  <c r="G24" i="5"/>
  <c r="G25" i="3"/>
  <c r="G21" i="2"/>
  <c r="G22" i="9"/>
  <c r="G22" i="5"/>
  <c r="G23" i="3"/>
  <c r="G19" i="2"/>
  <c r="G20" i="9"/>
  <c r="G20" i="5"/>
  <c r="G21" i="3"/>
  <c r="G25" i="2"/>
  <c r="G26" i="9"/>
  <c r="G27" i="3"/>
  <c r="G26" i="5"/>
  <c r="G18" i="9"/>
  <c r="G18" i="5"/>
  <c r="G19" i="3"/>
  <c r="C15" i="2"/>
  <c r="D15" i="2" l="1"/>
  <c r="E15" i="2"/>
  <c r="I15" i="2"/>
  <c r="C16" i="2"/>
  <c r="D16" i="2"/>
  <c r="E16" i="2"/>
  <c r="I16" i="2"/>
  <c r="C17" i="2"/>
  <c r="D17" i="2"/>
  <c r="E17" i="2"/>
  <c r="I17" i="2"/>
  <c r="C18" i="2"/>
  <c r="D18" i="2"/>
  <c r="E18" i="2"/>
  <c r="I18" i="2"/>
  <c r="C19" i="2"/>
  <c r="D19" i="2"/>
  <c r="E19" i="2"/>
  <c r="I19" i="2"/>
  <c r="C20" i="2"/>
  <c r="D20" i="2"/>
  <c r="E20" i="2"/>
  <c r="I20" i="2"/>
  <c r="C21" i="2"/>
  <c r="D21" i="2"/>
  <c r="E21" i="2"/>
  <c r="I21" i="2"/>
  <c r="C22" i="2"/>
  <c r="D22" i="2"/>
  <c r="E22" i="2"/>
  <c r="I22" i="2"/>
  <c r="C23" i="2"/>
  <c r="D23" i="2"/>
  <c r="E23" i="2"/>
  <c r="I23" i="2"/>
  <c r="C24" i="2"/>
  <c r="D24" i="2"/>
  <c r="E24" i="2"/>
  <c r="I24" i="2"/>
  <c r="C25" i="2"/>
  <c r="D25" i="2"/>
  <c r="E25" i="2"/>
  <c r="I25" i="2"/>
  <c r="C26" i="2"/>
  <c r="D26" i="2"/>
  <c r="E26" i="2"/>
  <c r="I26" i="2"/>
  <c r="C31" i="2"/>
  <c r="D31" i="2"/>
  <c r="E31" i="2"/>
  <c r="H31" i="2"/>
  <c r="I31" i="2"/>
  <c r="C32" i="2"/>
  <c r="D32" i="2"/>
  <c r="E32" i="2"/>
  <c r="H32" i="2"/>
  <c r="I32" i="2"/>
  <c r="C33" i="2"/>
  <c r="D33" i="2"/>
  <c r="E33" i="2"/>
  <c r="H33" i="2"/>
  <c r="I33" i="2"/>
  <c r="C34" i="2"/>
  <c r="D34" i="2"/>
  <c r="E34" i="2"/>
  <c r="H34" i="2"/>
  <c r="I34" i="2"/>
  <c r="C35" i="2"/>
  <c r="D35" i="2"/>
  <c r="E35" i="2"/>
  <c r="H35" i="2"/>
  <c r="I35" i="2"/>
  <c r="C36" i="2"/>
  <c r="D36" i="2"/>
  <c r="E36" i="2"/>
  <c r="H36" i="2"/>
  <c r="I36" i="2"/>
  <c r="C37" i="2"/>
  <c r="D37" i="2"/>
  <c r="E37" i="2"/>
  <c r="H37" i="2"/>
  <c r="I37" i="2"/>
  <c r="C38" i="2"/>
  <c r="D38" i="2"/>
  <c r="E38" i="2"/>
  <c r="H38" i="2"/>
  <c r="I38" i="2"/>
  <c r="C39" i="2"/>
  <c r="D39" i="2"/>
  <c r="E39" i="2"/>
  <c r="H39" i="2"/>
  <c r="I39" i="2"/>
  <c r="C40" i="2"/>
  <c r="D40" i="2"/>
  <c r="E40" i="2"/>
  <c r="H40" i="2"/>
  <c r="I40" i="2"/>
  <c r="C41" i="2"/>
  <c r="D41" i="2"/>
  <c r="E41" i="2"/>
  <c r="H41" i="2"/>
  <c r="I41" i="2"/>
  <c r="C42" i="2"/>
  <c r="D42" i="2"/>
  <c r="E42" i="2"/>
  <c r="H42" i="2"/>
  <c r="I42" i="2"/>
  <c r="I44" i="3"/>
  <c r="E44" i="3"/>
  <c r="D44" i="3"/>
  <c r="C44" i="3"/>
  <c r="I43" i="3"/>
  <c r="E43" i="3"/>
  <c r="D43" i="3"/>
  <c r="C43" i="3"/>
  <c r="I42" i="3"/>
  <c r="E42" i="3"/>
  <c r="D42" i="3"/>
  <c r="C42" i="3"/>
  <c r="I41" i="3"/>
  <c r="E41" i="3"/>
  <c r="D41" i="3"/>
  <c r="C41" i="3"/>
  <c r="I40" i="3"/>
  <c r="E40" i="3"/>
  <c r="D40" i="3"/>
  <c r="C40" i="3"/>
  <c r="I39" i="3"/>
  <c r="E39" i="3"/>
  <c r="D39" i="3"/>
  <c r="C39" i="3"/>
  <c r="I38" i="3"/>
  <c r="E38" i="3"/>
  <c r="D38" i="3"/>
  <c r="C38" i="3"/>
  <c r="I37" i="3"/>
  <c r="E37" i="3"/>
  <c r="D37" i="3"/>
  <c r="C37" i="3"/>
  <c r="I36" i="3"/>
  <c r="E36" i="3"/>
  <c r="D36" i="3"/>
  <c r="C36" i="3"/>
  <c r="I35" i="3"/>
  <c r="E35" i="3"/>
  <c r="D35" i="3"/>
  <c r="C35" i="3"/>
  <c r="I34" i="3"/>
  <c r="E34" i="3"/>
  <c r="D34" i="3"/>
  <c r="C34" i="3"/>
  <c r="I33" i="3"/>
  <c r="E33" i="3"/>
  <c r="D33" i="3"/>
  <c r="C33" i="3"/>
  <c r="I18" i="3"/>
  <c r="I19" i="3"/>
  <c r="I20" i="3"/>
  <c r="I21" i="3"/>
  <c r="I22" i="3"/>
  <c r="I23" i="3"/>
  <c r="I24" i="3"/>
  <c r="I25" i="3"/>
  <c r="I26" i="3"/>
  <c r="I27" i="3"/>
  <c r="I28" i="3"/>
  <c r="I17" i="3"/>
  <c r="C18" i="3"/>
  <c r="D18" i="3"/>
  <c r="E18" i="3"/>
  <c r="C19" i="3"/>
  <c r="D19" i="3"/>
  <c r="E19" i="3"/>
  <c r="C20" i="3"/>
  <c r="D20" i="3"/>
  <c r="E20" i="3"/>
  <c r="C21" i="3"/>
  <c r="D21" i="3"/>
  <c r="E21" i="3"/>
  <c r="C22" i="3"/>
  <c r="D22" i="3"/>
  <c r="E22" i="3"/>
  <c r="C23" i="3"/>
  <c r="D23" i="3"/>
  <c r="E23" i="3"/>
  <c r="C24" i="3"/>
  <c r="D24" i="3"/>
  <c r="E24" i="3"/>
  <c r="C25" i="3"/>
  <c r="D25" i="3"/>
  <c r="E25" i="3"/>
  <c r="C26" i="3"/>
  <c r="D26" i="3"/>
  <c r="E26" i="3"/>
  <c r="C27" i="3"/>
  <c r="D27" i="3"/>
  <c r="E27" i="3"/>
  <c r="C28" i="3"/>
  <c r="D28" i="3"/>
  <c r="E28" i="3"/>
  <c r="D17" i="3"/>
  <c r="E17" i="3"/>
  <c r="C17" i="3"/>
  <c r="H33" i="5"/>
  <c r="I33" i="5"/>
  <c r="H34" i="5"/>
  <c r="I34" i="5"/>
  <c r="H35" i="5"/>
  <c r="I35" i="5"/>
  <c r="H36" i="5"/>
  <c r="I36" i="5"/>
  <c r="H37" i="5"/>
  <c r="I37" i="5"/>
  <c r="H38" i="5"/>
  <c r="I38" i="5"/>
  <c r="H39" i="5"/>
  <c r="I39" i="5"/>
  <c r="H40" i="5"/>
  <c r="I40" i="5"/>
  <c r="H41" i="5"/>
  <c r="I41" i="5"/>
  <c r="H42" i="5"/>
  <c r="I42" i="5"/>
  <c r="H43" i="5"/>
  <c r="I43" i="5"/>
  <c r="H32" i="5"/>
  <c r="I32" i="5"/>
  <c r="C33" i="5"/>
  <c r="D33" i="5"/>
  <c r="E33" i="5"/>
  <c r="C34" i="5"/>
  <c r="D34" i="5"/>
  <c r="E34" i="5"/>
  <c r="C35" i="5"/>
  <c r="D35" i="5"/>
  <c r="E35" i="5"/>
  <c r="C36" i="5"/>
  <c r="D36" i="5"/>
  <c r="E36" i="5"/>
  <c r="C37" i="5"/>
  <c r="D37" i="5"/>
  <c r="E37" i="5"/>
  <c r="C38" i="5"/>
  <c r="D38" i="5"/>
  <c r="E38" i="5"/>
  <c r="C39" i="5"/>
  <c r="D39" i="5"/>
  <c r="E39" i="5"/>
  <c r="C40" i="5"/>
  <c r="D40" i="5"/>
  <c r="E40" i="5"/>
  <c r="C41" i="5"/>
  <c r="D41" i="5"/>
  <c r="E41" i="5"/>
  <c r="C42" i="5"/>
  <c r="D42" i="5"/>
  <c r="E42" i="5"/>
  <c r="C43" i="5"/>
  <c r="D43" i="5"/>
  <c r="E43" i="5"/>
  <c r="D32" i="5"/>
  <c r="E32" i="5"/>
  <c r="C32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16" i="5"/>
  <c r="I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D27" i="5"/>
  <c r="E27" i="5"/>
  <c r="D16" i="5"/>
  <c r="E16" i="5"/>
  <c r="D9" i="2"/>
  <c r="D11" i="2"/>
  <c r="D8" i="2"/>
  <c r="I47" i="8"/>
  <c r="E47" i="8"/>
  <c r="D47" i="8"/>
  <c r="F45" i="8"/>
  <c r="F44" i="8"/>
  <c r="F43" i="8"/>
  <c r="F42" i="8"/>
  <c r="F41" i="8"/>
  <c r="F40" i="8"/>
  <c r="F39" i="8"/>
  <c r="F38" i="8"/>
  <c r="F37" i="8"/>
  <c r="F36" i="8"/>
  <c r="F35" i="8"/>
  <c r="F34" i="8"/>
  <c r="I31" i="8"/>
  <c r="E31" i="8"/>
  <c r="D31" i="8"/>
  <c r="F29" i="8"/>
  <c r="F28" i="8"/>
  <c r="F27" i="8"/>
  <c r="F26" i="8"/>
  <c r="F25" i="8"/>
  <c r="F24" i="8"/>
  <c r="F23" i="8"/>
  <c r="F22" i="8"/>
  <c r="F21" i="8"/>
  <c r="F20" i="8"/>
  <c r="F19" i="8"/>
  <c r="F18" i="8"/>
  <c r="F42" i="2" l="1"/>
  <c r="F26" i="2"/>
  <c r="F32" i="2"/>
  <c r="F36" i="2"/>
  <c r="F31" i="8"/>
  <c r="F35" i="2"/>
  <c r="F41" i="2"/>
  <c r="F37" i="2"/>
  <c r="F33" i="2"/>
  <c r="I44" i="2"/>
  <c r="F40" i="2"/>
  <c r="F34" i="2"/>
  <c r="F24" i="2"/>
  <c r="F38" i="2"/>
  <c r="F35" i="3"/>
  <c r="I28" i="2"/>
  <c r="E53" i="2" s="1"/>
  <c r="F39" i="2"/>
  <c r="F41" i="3"/>
  <c r="F25" i="2"/>
  <c r="F40" i="3"/>
  <c r="F43" i="3"/>
  <c r="D28" i="2"/>
  <c r="F17" i="2"/>
  <c r="D44" i="2"/>
  <c r="F39" i="3"/>
  <c r="F38" i="3"/>
  <c r="F42" i="3"/>
  <c r="F34" i="3"/>
  <c r="F44" i="3"/>
  <c r="F33" i="3"/>
  <c r="F36" i="3"/>
  <c r="E44" i="2"/>
  <c r="F31" i="2"/>
  <c r="F19" i="2"/>
  <c r="F23" i="2"/>
  <c r="F15" i="2"/>
  <c r="E28" i="2"/>
  <c r="F16" i="2"/>
  <c r="F21" i="2"/>
  <c r="F22" i="2"/>
  <c r="F18" i="2"/>
  <c r="F37" i="3"/>
  <c r="F47" i="8"/>
  <c r="E14" i="3"/>
  <c r="D9" i="3"/>
  <c r="D12" i="3"/>
  <c r="D10" i="3"/>
  <c r="F20" i="2"/>
  <c r="D8" i="3"/>
  <c r="E52" i="2" l="1"/>
  <c r="E51" i="2" s="1"/>
  <c r="F44" i="2"/>
  <c r="F28" i="2"/>
  <c r="E48" i="2" l="1"/>
  <c r="E49" i="2" s="1"/>
  <c r="I45" i="5" l="1"/>
  <c r="E45" i="5"/>
  <c r="D45" i="5"/>
  <c r="F43" i="5"/>
  <c r="F42" i="5"/>
  <c r="F41" i="5"/>
  <c r="F40" i="5"/>
  <c r="F39" i="5"/>
  <c r="F38" i="5"/>
  <c r="F37" i="5"/>
  <c r="F36" i="5"/>
  <c r="F35" i="5"/>
  <c r="F34" i="5"/>
  <c r="F33" i="5"/>
  <c r="F32" i="5"/>
  <c r="I29" i="5"/>
  <c r="E29" i="5"/>
  <c r="D29" i="5"/>
  <c r="F27" i="5"/>
  <c r="F26" i="5"/>
  <c r="F25" i="5"/>
  <c r="F24" i="5"/>
  <c r="F23" i="5"/>
  <c r="F22" i="5"/>
  <c r="F21" i="5"/>
  <c r="F20" i="5"/>
  <c r="F19" i="5"/>
  <c r="F18" i="5"/>
  <c r="F17" i="5"/>
  <c r="F16" i="5"/>
  <c r="I46" i="3"/>
  <c r="E46" i="3"/>
  <c r="D46" i="3"/>
  <c r="F46" i="3"/>
  <c r="I30" i="3"/>
  <c r="E55" i="3" s="1"/>
  <c r="E30" i="3"/>
  <c r="D30" i="3"/>
  <c r="F28" i="3"/>
  <c r="F27" i="3"/>
  <c r="F26" i="3"/>
  <c r="F25" i="3"/>
  <c r="F24" i="3"/>
  <c r="F23" i="3"/>
  <c r="F22" i="3"/>
  <c r="F21" i="3"/>
  <c r="F20" i="3"/>
  <c r="F19" i="3"/>
  <c r="F18" i="3"/>
  <c r="F17" i="3"/>
  <c r="E54" i="3" l="1"/>
  <c r="E53" i="3" s="1"/>
  <c r="F55" i="5"/>
  <c r="F54" i="5" s="1"/>
  <c r="E49" i="3"/>
  <c r="F30" i="3"/>
  <c r="E47" i="2"/>
  <c r="F45" i="5"/>
  <c r="F29" i="5"/>
  <c r="F48" i="5" l="1"/>
  <c r="E48" i="3"/>
  <c r="E50" i="3" s="1"/>
  <c r="F47" i="5"/>
  <c r="F50" i="5" s="1"/>
  <c r="E46" i="2"/>
  <c r="E51" i="3" l="1"/>
  <c r="F51" i="5"/>
</calcChain>
</file>

<file path=xl/sharedStrings.xml><?xml version="1.0" encoding="utf-8"?>
<sst xmlns="http://schemas.openxmlformats.org/spreadsheetml/2006/main" count="251" uniqueCount="82">
  <si>
    <t>Borrower Name:</t>
  </si>
  <si>
    <t>Bank Name:</t>
  </si>
  <si>
    <t>Last Four of Account:</t>
  </si>
  <si>
    <t>End Date</t>
  </si>
  <si>
    <t>Total Deposits</t>
  </si>
  <si>
    <t>Ineligible Deposits</t>
  </si>
  <si>
    <t>Eligible Deposits</t>
  </si>
  <si>
    <t>Ending Balance</t>
  </si>
  <si>
    <t>NSFs</t>
  </si>
  <si>
    <t>Most Recent 12 Months</t>
  </si>
  <si>
    <t>Previous 12 Months (if Utilizing 24 months'  Statements)</t>
  </si>
  <si>
    <t>Beginning Balance</t>
  </si>
  <si>
    <t>Total:</t>
  </si>
  <si>
    <t>12 Months</t>
  </si>
  <si>
    <t>24 Months</t>
  </si>
  <si>
    <t>Total Annual Income:</t>
  </si>
  <si>
    <t>Total Monthly Income:</t>
  </si>
  <si>
    <t>Deposits Increasing?</t>
  </si>
  <si>
    <t>Excessive NSFs?</t>
  </si>
  <si>
    <t>Deposits Supported by Business?</t>
  </si>
  <si>
    <t>YES</t>
  </si>
  <si>
    <t>NO</t>
  </si>
  <si>
    <t>Title:</t>
  </si>
  <si>
    <t>Completed By:</t>
  </si>
  <si>
    <t>Date</t>
  </si>
  <si>
    <t>Total Annual Income (to borrower):</t>
  </si>
  <si>
    <t>Total Monthly Income (to borrower):</t>
  </si>
  <si>
    <t>CPA Stated Expense Ratio:</t>
  </si>
  <si>
    <t>(Use this figure to underwrite)</t>
  </si>
  <si>
    <t>Fill in Yellow Cells</t>
  </si>
  <si>
    <t>Ratio of Business Deposits to P&amp;L Revenue:</t>
  </si>
  <si>
    <t>Do Statements Show 75% of Revenues?</t>
  </si>
  <si>
    <t>Borrower's Ownership (%):</t>
  </si>
  <si>
    <t>Total Annual Business Deposits:</t>
  </si>
  <si>
    <t>Gross Receipts Stated on P&amp;L:</t>
  </si>
  <si>
    <t>Income Reasonable to Business Type?</t>
  </si>
  <si>
    <t>Ratio Reasonable to Business Type?</t>
  </si>
  <si>
    <t>Date:</t>
  </si>
  <si>
    <t>Second Level Review (if necessary)</t>
  </si>
  <si>
    <t>Total Business Deposits:</t>
  </si>
  <si>
    <t>Business Name:</t>
  </si>
  <si>
    <t>Percentage Increase/Decrease:</t>
  </si>
  <si>
    <t>Borrower's Monthly Income:</t>
  </si>
  <si>
    <t>P&amp;L Net Income:</t>
  </si>
  <si>
    <t>Previous 12 Months</t>
  </si>
  <si>
    <t>Underwriter Comments</t>
  </si>
  <si>
    <t>Fill in Input Tab First-Fill in Yellow Cells Second</t>
  </si>
  <si>
    <t>Use this figure to underwrite</t>
  </si>
  <si>
    <t>Business Name</t>
  </si>
  <si>
    <t>Percentage of Business Owned</t>
  </si>
  <si>
    <t>MOST RECENT 12 MONTHS OF STATEMENTS-ORDER NEWEST TO OLDEST</t>
  </si>
  <si>
    <t>Most Recent Year Qualifying Income:</t>
  </si>
  <si>
    <t>Previous Year Qualifying Income:</t>
  </si>
  <si>
    <t>Most Recent Year's Qualifying Income:</t>
  </si>
  <si>
    <t>Previous Year's Qualifying Income:</t>
  </si>
  <si>
    <t>MOST RECENT MONTH STATEMENT IN FILE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</si>
  <si>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</si>
  <si>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</si>
  <si>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</si>
  <si>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</si>
  <si>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</si>
  <si>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</si>
  <si>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</si>
  <si>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</si>
  <si>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</si>
  <si>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</si>
  <si>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</si>
  <si>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</si>
  <si>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Statement Ending</t>
  </si>
  <si>
    <t>Date (MM/DD/YYYY):</t>
  </si>
  <si>
    <t>PRIOR 12 MONTHS OF STATEMENTS-ORDER NEWEST TO OLDEST</t>
  </si>
  <si>
    <t>Months of Statements</t>
  </si>
  <si>
    <t>Months of Statements:</t>
  </si>
  <si>
    <t>Number of Months of Statements:</t>
  </si>
  <si>
    <t>Does Borrower Have a Separate Biz Account:</t>
  </si>
  <si>
    <t>&lt;=80%</t>
  </si>
  <si>
    <t>&gt;80%</t>
  </si>
  <si>
    <r>
      <t xml:space="preserve">Personal Bank Statements </t>
    </r>
    <r>
      <rPr>
        <sz val="10"/>
        <color theme="1"/>
        <rFont val="Arial"/>
        <family val="2"/>
      </rPr>
      <t>(Separate from Business Account)</t>
    </r>
  </si>
  <si>
    <r>
      <t xml:space="preserve">Business Bank Statements - Utilize Expense Ratio in CPA Letter </t>
    </r>
    <r>
      <rPr>
        <sz val="10"/>
        <color theme="1"/>
        <rFont val="Arial"/>
        <family val="2"/>
      </rPr>
      <t>(Method Three)</t>
    </r>
  </si>
  <si>
    <r>
      <rPr>
        <b/>
        <sz val="12"/>
        <color theme="1"/>
        <rFont val="Arial"/>
        <family val="2"/>
      </rPr>
      <t>Business Bank Statements - Utilize CPA Prepared P&amp;L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(Method Two)</t>
    </r>
  </si>
  <si>
    <r>
      <t xml:space="preserve">Bank Statement Worksheet </t>
    </r>
    <r>
      <rPr>
        <sz val="10"/>
        <color theme="1"/>
        <rFont val="Arial"/>
        <family val="2"/>
      </rPr>
      <t>(Three Methods)</t>
    </r>
  </si>
  <si>
    <r>
      <t xml:space="preserve">Business Bank Statements - Uniform Expense Ratio </t>
    </r>
    <r>
      <rPr>
        <sz val="12"/>
        <color theme="1"/>
        <rFont val="Arial"/>
        <family val="2"/>
      </rPr>
      <t>(Method One)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</si>
</sst>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/>
    <xf numFmtId="0" fontId="0" fillId="0" borderId="0" xfId="0" applyFill="1" applyBorder="1"/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Protection="1"/>
    <xf numFmtId="0" fontId="3" fillId="0" borderId="0" xfId="0" applyFont="1"/>
    <xf numFmtId="0" fontId="2" fillId="0" borderId="0" xfId="0" applyFont="1" applyProtection="1"/>
    <xf numFmtId="0" fontId="2" fillId="0" borderId="0" xfId="0" applyFont="1" applyFill="1"/>
    <xf numFmtId="0" fontId="4" fillId="0" borderId="0" xfId="0" applyFont="1"/>
    <xf numFmtId="0" fontId="5" fillId="0" borderId="0" xfId="0" applyFont="1"/>
    <xf numFmtId="0" fontId="4" fillId="0" borderId="0" xfId="0" applyFont="1" applyProtection="1"/>
    <xf numFmtId="0" fontId="7" fillId="0" borderId="0" xfId="0" applyFont="1"/>
    <xf numFmtId="0" fontId="8" fillId="0" borderId="0" xfId="0" applyFont="1"/>
    <xf numFmtId="0" fontId="6" fillId="0" borderId="0" xfId="0" applyFont="1"/>
    <xf numFmtId="0" fontId="7" fillId="0" borderId="0" xfId="0" applyFo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0" fontId="9" fillId="0" borderId="4" xfId="0" applyFont="1" applyBorder="1"/>
    <xf numFmtId="165" fontId="9" fillId="0" borderId="4" xfId="0" applyNumberFormat="1" applyFont="1" applyBorder="1"/>
    <xf numFmtId="0" fontId="9" fillId="0" borderId="5" xfId="0" applyFont="1" applyBorder="1"/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wrapText="1"/>
    </xf>
    <xf numFmtId="0" fontId="9" fillId="0" borderId="6" xfId="0" applyFont="1" applyBorder="1"/>
    <xf numFmtId="164" fontId="9" fillId="2" borderId="1" xfId="0" applyNumberFormat="1" applyFont="1" applyFill="1" applyBorder="1" applyProtection="1">
      <protection locked="0"/>
    </xf>
    <xf numFmtId="44" fontId="9" fillId="2" borderId="1" xfId="1" applyFont="1" applyFill="1" applyBorder="1" applyProtection="1">
      <protection locked="0"/>
    </xf>
    <xf numFmtId="44" fontId="9" fillId="0" borderId="0" xfId="1" applyFont="1" applyBorder="1"/>
    <xf numFmtId="44" fontId="9" fillId="0" borderId="19" xfId="1" applyFont="1" applyFill="1" applyBorder="1" applyProtection="1"/>
    <xf numFmtId="0" fontId="9" fillId="2" borderId="7" xfId="0" applyFont="1" applyFill="1" applyBorder="1" applyProtection="1">
      <protection locked="0"/>
    </xf>
    <xf numFmtId="0" fontId="9" fillId="0" borderId="0" xfId="0" applyFont="1" applyFill="1" applyBorder="1" applyAlignment="1"/>
    <xf numFmtId="0" fontId="9" fillId="0" borderId="0" xfId="0" applyFont="1" applyFill="1" applyBorder="1" applyAlignment="1" applyProtection="1">
      <protection locked="0"/>
    </xf>
    <xf numFmtId="164" fontId="9" fillId="2" borderId="10" xfId="0" applyNumberFormat="1" applyFont="1" applyFill="1" applyBorder="1" applyProtection="1">
      <protection locked="0"/>
    </xf>
    <xf numFmtId="44" fontId="9" fillId="0" borderId="20" xfId="1" applyFont="1" applyFill="1" applyBorder="1" applyProtection="1"/>
    <xf numFmtId="44" fontId="9" fillId="2" borderId="12" xfId="1" applyFont="1" applyFill="1" applyBorder="1" applyProtection="1">
      <protection locked="0"/>
    </xf>
    <xf numFmtId="44" fontId="9" fillId="2" borderId="10" xfId="1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44" fontId="9" fillId="0" borderId="0" xfId="1" applyFont="1"/>
    <xf numFmtId="1" fontId="9" fillId="0" borderId="0" xfId="0" applyNumberFormat="1" applyFont="1"/>
    <xf numFmtId="0" fontId="9" fillId="0" borderId="0" xfId="0" applyFont="1" applyFill="1" applyBorder="1"/>
    <xf numFmtId="0" fontId="9" fillId="0" borderId="8" xfId="0" applyFont="1" applyBorder="1"/>
    <xf numFmtId="164" fontId="9" fillId="2" borderId="12" xfId="0" applyNumberFormat="1" applyFont="1" applyFill="1" applyBorder="1" applyProtection="1">
      <protection locked="0"/>
    </xf>
    <xf numFmtId="44" fontId="9" fillId="0" borderId="9" xfId="1" applyFont="1" applyBorder="1"/>
    <xf numFmtId="0" fontId="9" fillId="2" borderId="13" xfId="0" applyFont="1" applyFill="1" applyBorder="1" applyProtection="1">
      <protection locked="0"/>
    </xf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/>
    </xf>
    <xf numFmtId="44" fontId="9" fillId="0" borderId="0" xfId="1" applyFont="1" applyFill="1" applyBorder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0" xfId="0" applyFont="1" applyFill="1" applyBorder="1" applyAlignment="1" applyProtection="1"/>
    <xf numFmtId="10" fontId="9" fillId="0" borderId="0" xfId="2" applyNumberFormat="1" applyFont="1" applyFill="1" applyBorder="1" applyProtection="1"/>
    <xf numFmtId="14" fontId="9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wrapText="1"/>
      <protection locked="0"/>
    </xf>
    <xf numFmtId="44" fontId="12" fillId="0" borderId="0" xfId="1" applyFont="1"/>
    <xf numFmtId="0" fontId="12" fillId="0" borderId="0" xfId="0" applyFont="1"/>
    <xf numFmtId="1" fontId="12" fillId="0" borderId="0" xfId="0" applyNumberFormat="1" applyFont="1"/>
    <xf numFmtId="0" fontId="9" fillId="0" borderId="0" xfId="0" applyFont="1" applyAlignment="1" applyProtection="1"/>
    <xf numFmtId="0" fontId="10" fillId="0" borderId="0" xfId="0" applyFont="1" applyAlignment="1" applyProtection="1"/>
    <xf numFmtId="164" fontId="9" fillId="0" borderId="1" xfId="0" applyNumberFormat="1" applyFont="1" applyFill="1" applyBorder="1" applyProtection="1"/>
    <xf numFmtId="44" fontId="9" fillId="0" borderId="1" xfId="0" applyNumberFormat="1" applyFont="1" applyFill="1" applyBorder="1" applyProtection="1"/>
    <xf numFmtId="44" fontId="9" fillId="0" borderId="2" xfId="1" applyFont="1" applyFill="1" applyBorder="1" applyProtection="1"/>
    <xf numFmtId="1" fontId="9" fillId="0" borderId="7" xfId="0" applyNumberFormat="1" applyFont="1" applyFill="1" applyBorder="1" applyProtection="1"/>
    <xf numFmtId="0" fontId="10" fillId="0" borderId="0" xfId="0" applyFont="1" applyFill="1" applyBorder="1" applyAlignment="1" applyProtection="1"/>
    <xf numFmtId="164" fontId="9" fillId="0" borderId="12" xfId="0" applyNumberFormat="1" applyFont="1" applyFill="1" applyBorder="1" applyProtection="1"/>
    <xf numFmtId="44" fontId="9" fillId="0" borderId="12" xfId="0" applyNumberFormat="1" applyFont="1" applyFill="1" applyBorder="1" applyProtection="1"/>
    <xf numFmtId="44" fontId="9" fillId="0" borderId="12" xfId="1" applyFont="1" applyBorder="1"/>
    <xf numFmtId="44" fontId="9" fillId="0" borderId="15" xfId="1" applyFont="1" applyFill="1" applyBorder="1" applyProtection="1"/>
    <xf numFmtId="1" fontId="9" fillId="0" borderId="13" xfId="0" applyNumberFormat="1" applyFont="1" applyFill="1" applyBorder="1" applyProtection="1"/>
    <xf numFmtId="0" fontId="10" fillId="0" borderId="0" xfId="0" applyFont="1" applyFill="1" applyBorder="1" applyProtection="1"/>
    <xf numFmtId="44" fontId="9" fillId="0" borderId="1" xfId="1" applyFont="1" applyFill="1" applyBorder="1" applyProtection="1"/>
    <xf numFmtId="44" fontId="9" fillId="0" borderId="12" xfId="1" applyFont="1" applyFill="1" applyBorder="1" applyProtection="1"/>
    <xf numFmtId="0" fontId="12" fillId="0" borderId="0" xfId="0" applyFont="1" applyProtection="1"/>
    <xf numFmtId="0" fontId="13" fillId="0" borderId="0" xfId="0" applyFont="1"/>
    <xf numFmtId="0" fontId="12" fillId="0" borderId="0" xfId="0" applyFont="1" applyFill="1" applyBorder="1" applyProtection="1"/>
    <xf numFmtId="0" fontId="9" fillId="0" borderId="4" xfId="0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2" xfId="0" applyFont="1" applyBorder="1"/>
    <xf numFmtId="44" fontId="9" fillId="0" borderId="0" xfId="1" applyFont="1" applyFill="1" applyBorder="1"/>
    <xf numFmtId="44" fontId="9" fillId="0" borderId="0" xfId="1" applyFont="1" applyAlignment="1">
      <alignment horizontal="left"/>
    </xf>
    <xf numFmtId="10" fontId="9" fillId="0" borderId="0" xfId="2" applyNumberFormat="1" applyFont="1"/>
    <xf numFmtId="0" fontId="9" fillId="2" borderId="0" xfId="0" applyFont="1" applyFill="1" applyProtection="1">
      <protection locked="0"/>
    </xf>
    <xf numFmtId="0" fontId="0" fillId="0" borderId="0" xfId="0" applyFont="1"/>
    <xf numFmtId="0" fontId="0" fillId="0" borderId="0" xfId="0" applyFont="1" applyProtection="1"/>
    <xf numFmtId="0" fontId="10" fillId="0" borderId="0" xfId="0" applyFont="1" applyFill="1"/>
    <xf numFmtId="0" fontId="10" fillId="0" borderId="0" xfId="0" applyFont="1" applyFill="1" applyAlignment="1"/>
    <xf numFmtId="0" fontId="9" fillId="0" borderId="0" xfId="0" applyFont="1" applyAlignment="1">
      <alignment wrapText="1"/>
    </xf>
    <xf numFmtId="0" fontId="13" fillId="0" borderId="0" xfId="0" applyFont="1" applyFill="1"/>
    <xf numFmtId="0" fontId="9" fillId="0" borderId="3" xfId="0" applyFont="1" applyBorder="1" applyProtection="1"/>
    <xf numFmtId="0" fontId="9" fillId="0" borderId="4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6" xfId="0" applyFont="1" applyBorder="1" applyProtection="1"/>
    <xf numFmtId="44" fontId="9" fillId="0" borderId="9" xfId="1" applyFont="1" applyFill="1" applyBorder="1" applyProtection="1"/>
    <xf numFmtId="0" fontId="9" fillId="0" borderId="22" xfId="0" applyFont="1" applyBorder="1" applyProtection="1"/>
    <xf numFmtId="1" fontId="9" fillId="0" borderId="7" xfId="1" applyNumberFormat="1" applyFont="1" applyFill="1" applyBorder="1" applyProtection="1"/>
    <xf numFmtId="1" fontId="9" fillId="0" borderId="13" xfId="1" applyNumberFormat="1" applyFont="1" applyFill="1" applyBorder="1" applyProtection="1"/>
    <xf numFmtId="0" fontId="9" fillId="0" borderId="4" xfId="0" applyFont="1" applyBorder="1" applyProtection="1"/>
    <xf numFmtId="44" fontId="12" fillId="0" borderId="0" xfId="1" applyFont="1" applyProtection="1"/>
    <xf numFmtId="1" fontId="12" fillId="0" borderId="0" xfId="0" applyNumberFormat="1" applyFont="1" applyProtection="1"/>
    <xf numFmtId="165" fontId="9" fillId="0" borderId="0" xfId="0" applyNumberFormat="1" applyFont="1"/>
    <xf numFmtId="165" fontId="9" fillId="0" borderId="0" xfId="1" applyNumberFormat="1" applyFont="1"/>
    <xf numFmtId="165" fontId="9" fillId="2" borderId="0" xfId="1" applyNumberFormat="1" applyFont="1" applyFill="1" applyProtection="1">
      <protection locked="0"/>
    </xf>
    <xf numFmtId="9" fontId="9" fillId="0" borderId="0" xfId="2" applyFont="1"/>
    <xf numFmtId="0" fontId="9" fillId="0" borderId="0" xfId="0" applyFont="1" applyFill="1" applyAlignment="1" applyProtection="1">
      <alignment horizontal="right"/>
    </xf>
    <xf numFmtId="165" fontId="9" fillId="2" borderId="0" xfId="0" applyNumberFormat="1" applyFont="1" applyFill="1" applyProtection="1">
      <protection locked="0"/>
    </xf>
    <xf numFmtId="44" fontId="9" fillId="0" borderId="0" xfId="0" applyNumberFormat="1" applyFont="1" applyFill="1" applyBorder="1"/>
    <xf numFmtId="0" fontId="14" fillId="0" borderId="0" xfId="0" applyFont="1"/>
    <xf numFmtId="0" fontId="9" fillId="0" borderId="0" xfId="0" applyFont="1" applyAlignment="1">
      <alignment horizontal="right"/>
    </xf>
    <xf numFmtId="0" fontId="9" fillId="2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9" fontId="12" fillId="0" borderId="21" xfId="2" applyFont="1" applyFill="1" applyBorder="1" applyAlignment="1" applyProtection="1">
      <alignment horizontal="center"/>
    </xf>
    <xf numFmtId="14" fontId="9" fillId="2" borderId="2" xfId="2" applyNumberFormat="1" applyFont="1" applyFill="1" applyBorder="1" applyAlignment="1" applyProtection="1">
      <alignment horizontal="center"/>
      <protection locked="0"/>
    </xf>
    <xf numFmtId="9" fontId="9" fillId="2" borderId="16" xfId="2" applyFont="1" applyFill="1" applyBorder="1" applyAlignment="1" applyProtection="1">
      <alignment horizontal="center"/>
      <protection locked="0"/>
    </xf>
    <xf numFmtId="9" fontId="9" fillId="2" borderId="14" xfId="2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49" fontId="9" fillId="2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9" fontId="9" fillId="2" borderId="1" xfId="2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16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14" fontId="9" fillId="2" borderId="1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0" xfId="0" applyFont="1"/>
    <xf numFmtId="0" fontId="9" fillId="0" borderId="9" xfId="0" applyFont="1" applyBorder="1" applyAlignment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/>
    </xf>
    <xf numFmtId="0" fontId="9" fillId="0" borderId="14" xfId="0" applyFont="1" applyFill="1" applyBorder="1" applyAlignment="1" applyProtection="1">
      <alignment horizontal="center"/>
    </xf>
    <xf numFmtId="0" fontId="9" fillId="0" borderId="19" xfId="0" applyFont="1" applyBorder="1" applyAlignment="1">
      <alignment horizontal="center"/>
    </xf>
    <xf numFmtId="9" fontId="9" fillId="0" borderId="2" xfId="2" applyFont="1" applyFill="1" applyBorder="1" applyAlignment="1" applyProtection="1">
      <alignment horizontal="center"/>
    </xf>
    <xf numFmtId="9" fontId="9" fillId="0" borderId="14" xfId="2" applyFont="1" applyFill="1" applyBorder="1" applyAlignment="1" applyProtection="1">
      <alignment horizontal="center"/>
    </xf>
    <xf numFmtId="0" fontId="0" fillId="2" borderId="3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5" xfId="0" applyFont="1" applyFill="1" applyBorder="1" applyAlignment="1" applyProtection="1">
      <alignment horizontal="center" wrapText="1"/>
      <protection locked="0"/>
    </xf>
    <xf numFmtId="0" fontId="0" fillId="2" borderId="6" xfId="0" applyFont="1" applyFill="1" applyBorder="1" applyAlignment="1" applyProtection="1">
      <alignment horizontal="center" wrapText="1"/>
      <protection locked="0"/>
    </xf>
    <xf numFmtId="0" fontId="0" fillId="2" borderId="0" xfId="0" applyFont="1" applyFill="1" applyBorder="1" applyAlignment="1" applyProtection="1">
      <alignment horizontal="center" wrapText="1"/>
      <protection locked="0"/>
    </xf>
    <xf numFmtId="0" fontId="0" fillId="2" borderId="17" xfId="0" applyFont="1" applyFill="1" applyBorder="1" applyAlignment="1" applyProtection="1">
      <alignment horizontal="center" wrapText="1"/>
      <protection locked="0"/>
    </xf>
    <xf numFmtId="0" fontId="0" fillId="2" borderId="8" xfId="0" applyFont="1" applyFill="1" applyBorder="1" applyAlignment="1" applyProtection="1">
      <alignment horizontal="center" wrapText="1"/>
      <protection locked="0"/>
    </xf>
    <xf numFmtId="0" fontId="0" fillId="2" borderId="9" xfId="0" applyFont="1" applyFill="1" applyBorder="1" applyAlignment="1" applyProtection="1">
      <alignment horizontal="center" wrapText="1"/>
      <protection locked="0"/>
    </xf>
    <xf numFmtId="0" fontId="0" fillId="2" borderId="18" xfId="0" applyFont="1" applyFill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Fill="1" applyAlignment="1" applyProtection="1">
      <alignment horizontal="right"/>
    </xf>
    <xf numFmtId="49" fontId="9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 wrapText="1"/>
      <protection locked="0"/>
    </xf>
    <xf numFmtId="0" fontId="9" fillId="2" borderId="4" xfId="0" applyFont="1" applyFill="1" applyBorder="1" applyAlignment="1" applyProtection="1">
      <alignment horizontal="center" wrapText="1"/>
      <protection locked="0"/>
    </xf>
    <xf numFmtId="0" fontId="9" fillId="2" borderId="5" xfId="0" applyFont="1" applyFill="1" applyBorder="1" applyAlignment="1" applyProtection="1">
      <alignment horizontal="center" wrapText="1"/>
      <protection locked="0"/>
    </xf>
    <xf numFmtId="0" fontId="9" fillId="2" borderId="6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9" fillId="2" borderId="17" xfId="0" applyFont="1" applyFill="1" applyBorder="1" applyAlignment="1" applyProtection="1">
      <alignment horizontal="center" wrapText="1"/>
      <protection locked="0"/>
    </xf>
    <xf numFmtId="0" fontId="9" fillId="2" borderId="8" xfId="0" applyFont="1" applyFill="1" applyBorder="1" applyAlignment="1" applyProtection="1">
      <alignment horizontal="center" wrapText="1"/>
      <protection locked="0"/>
    </xf>
    <xf numFmtId="0" fontId="9" fillId="2" borderId="9" xfId="0" applyFont="1" applyFill="1" applyBorder="1" applyAlignment="1" applyProtection="1">
      <alignment horizontal="center" wrapText="1"/>
      <protection locked="0"/>
    </xf>
    <xf numFmtId="0" fontId="9" fillId="2" borderId="18" xfId="0" applyFont="1" applyFill="1" applyBorder="1" applyAlignment="1" applyProtection="1">
      <alignment horizontal="center" wrapText="1"/>
      <protection locked="0"/>
    </xf>
    <xf numFmtId="9" fontId="9" fillId="2" borderId="2" xfId="2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78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A3A3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A3A3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A3A3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A3A3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A3A3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167640</xdr:colOff>
      <xdr:row>4</xdr:row>
      <xdr:rowOff>92425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19E1EB-C675-4D1C-B447-375D77A2F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3909060" cy="7096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99060</xdr:rowOff>
    </xdr:from>
    <xdr:to>
      <xdr:col>3</xdr:col>
      <xdr:colOff>1219200</xdr:colOff>
      <xdr:row>4</xdr:row>
      <xdr:rowOff>77185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449440-D82F-45FF-9852-3726FE205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060"/>
          <a:ext cx="3909060" cy="709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99060</xdr:rowOff>
    </xdr:from>
    <xdr:to>
      <xdr:col>4</xdr:col>
      <xdr:colOff>205740</xdr:colOff>
      <xdr:row>4</xdr:row>
      <xdr:rowOff>77185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FF19E2-8DF3-45DC-9B6C-864EDB2F8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060"/>
          <a:ext cx="3909060" cy="7096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129540</xdr:rowOff>
    </xdr:from>
    <xdr:to>
      <xdr:col>3</xdr:col>
      <xdr:colOff>998220</xdr:colOff>
      <xdr:row>4</xdr:row>
      <xdr:rowOff>107665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DBEE54-43B6-456D-8285-FE3BD8D34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9540"/>
          <a:ext cx="3846195" cy="740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160020</xdr:rowOff>
    </xdr:from>
    <xdr:to>
      <xdr:col>4</xdr:col>
      <xdr:colOff>205740</xdr:colOff>
      <xdr:row>4</xdr:row>
      <xdr:rowOff>138145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F85178-12A3-482E-AB39-D7DB278A9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0020"/>
          <a:ext cx="3909060" cy="709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6:Y80"/>
  <sheetViews>
    <sheetView showGridLines="0" tabSelected="1" zoomScaleNormal="100" workbookViewId="0">
      <selection activeCell="H37" sqref="H37:H45"/>
    </sheetView>
  </sheetViews>
  <sheetFormatPr defaultRowHeight="15" x14ac:dyDescent="0.25"/>
  <cols>
    <col min="1" max="1" width="8.85546875" style="1"/>
    <col min="2" max="2" width="16.85546875" bestFit="1" customWidth="1"/>
    <col min="3" max="3" width="12.42578125" customWidth="1"/>
    <col min="4" max="4" width="16.28515625" customWidth="1"/>
    <col min="5" max="5" width="17.85546875" bestFit="1" customWidth="1"/>
    <col min="6" max="6" width="16.28515625" customWidth="1"/>
    <col min="7" max="7" width="17.42578125" bestFit="1" customWidth="1"/>
    <col min="8" max="8" width="16.28515625" customWidth="1"/>
    <col min="16" max="19" width="8.85546875" style="1"/>
    <col min="20" max="20" width="8.85546875" style="5"/>
    <col min="21" max="24" width="8.85546875" style="1"/>
    <col min="25" max="25" width="8.85546875" style="5"/>
  </cols>
  <sheetData>
    <row r="6" spans="1:25" s="15" customFormat="1" ht="13.5" customHeight="1" x14ac:dyDescent="0.25">
      <c r="A6" s="113" t="s">
        <v>80</v>
      </c>
      <c r="B6" s="113"/>
      <c r="C6" s="113"/>
      <c r="D6" s="113"/>
      <c r="E6" s="113"/>
      <c r="F6" s="113"/>
      <c r="G6" s="113"/>
      <c r="H6" s="113"/>
      <c r="I6" s="113"/>
      <c r="J6" s="113"/>
      <c r="P6" s="16"/>
      <c r="Q6" s="16"/>
      <c r="R6" s="16"/>
      <c r="S6" s="16"/>
      <c r="T6" s="17"/>
      <c r="U6" s="16"/>
      <c r="V6" s="16"/>
      <c r="W6" s="16"/>
      <c r="X6" s="16"/>
      <c r="Y6" s="17"/>
    </row>
    <row r="7" spans="1:25" s="15" customFormat="1" ht="13.5" customHeight="1" x14ac:dyDescent="0.2">
      <c r="A7" s="16"/>
      <c r="B7" s="114" t="s">
        <v>29</v>
      </c>
      <c r="C7" s="114"/>
      <c r="D7" s="114"/>
      <c r="E7" s="114"/>
      <c r="F7" s="114"/>
      <c r="G7" s="114"/>
      <c r="H7" s="114"/>
      <c r="I7" s="114"/>
      <c r="P7" s="16" t="s">
        <v>56</v>
      </c>
      <c r="Q7" s="16"/>
      <c r="R7" s="16"/>
      <c r="S7" s="16"/>
      <c r="T7" s="17"/>
      <c r="U7" s="16"/>
      <c r="V7" s="16"/>
      <c r="W7" s="16"/>
      <c r="X7" s="16"/>
      <c r="Y7" s="17"/>
    </row>
    <row r="8" spans="1:25" s="15" customFormat="1" ht="13.5" customHeight="1" x14ac:dyDescent="0.2">
      <c r="A8" s="16"/>
      <c r="B8" s="111" t="s">
        <v>0</v>
      </c>
      <c r="C8" s="111"/>
      <c r="D8" s="112"/>
      <c r="E8" s="112"/>
      <c r="F8" s="112"/>
      <c r="G8" s="18"/>
      <c r="P8" s="16" t="s">
        <v>57</v>
      </c>
      <c r="Q8" s="16"/>
      <c r="R8" s="16"/>
      <c r="S8" s="16" t="s">
        <v>13</v>
      </c>
      <c r="T8" s="17"/>
      <c r="U8" s="16"/>
      <c r="V8" s="16"/>
      <c r="W8" s="16"/>
      <c r="X8" s="16"/>
      <c r="Y8" s="17"/>
    </row>
    <row r="9" spans="1:25" s="15" customFormat="1" ht="13.5" customHeight="1" x14ac:dyDescent="0.2">
      <c r="A9" s="16"/>
      <c r="B9" s="111" t="s">
        <v>1</v>
      </c>
      <c r="C9" s="111"/>
      <c r="D9" s="112"/>
      <c r="E9" s="112"/>
      <c r="F9" s="112"/>
      <c r="P9" s="16" t="s">
        <v>58</v>
      </c>
      <c r="Q9" s="16"/>
      <c r="R9" s="16"/>
      <c r="S9" s="16" t="s">
        <v>14</v>
      </c>
      <c r="T9" s="17"/>
      <c r="U9" s="16"/>
      <c r="V9" s="16"/>
      <c r="W9" s="16"/>
      <c r="X9" s="16" t="s">
        <v>13</v>
      </c>
      <c r="Y9" s="17"/>
    </row>
    <row r="10" spans="1:25" s="15" customFormat="1" ht="13.5" customHeight="1" x14ac:dyDescent="0.2">
      <c r="A10" s="16"/>
      <c r="B10" s="111" t="s">
        <v>2</v>
      </c>
      <c r="C10" s="111"/>
      <c r="D10" s="120"/>
      <c r="E10" s="120"/>
      <c r="F10" s="120"/>
      <c r="P10" s="16" t="s">
        <v>59</v>
      </c>
      <c r="Q10" s="16"/>
      <c r="R10" s="16"/>
      <c r="S10" s="16"/>
      <c r="T10" s="17"/>
      <c r="U10" s="16"/>
      <c r="V10" s="16"/>
      <c r="W10" s="16"/>
      <c r="X10" s="16" t="s">
        <v>14</v>
      </c>
      <c r="Y10" s="17"/>
    </row>
    <row r="11" spans="1:25" s="15" customFormat="1" ht="13.5" customHeight="1" x14ac:dyDescent="0.2">
      <c r="A11" s="16"/>
      <c r="B11" s="19"/>
      <c r="C11" s="19" t="s">
        <v>48</v>
      </c>
      <c r="D11" s="112"/>
      <c r="E11" s="112"/>
      <c r="F11" s="112"/>
      <c r="P11" s="16" t="s">
        <v>60</v>
      </c>
      <c r="Q11" s="16"/>
      <c r="R11" s="16"/>
      <c r="S11" s="16"/>
      <c r="T11" s="17"/>
      <c r="U11" s="16"/>
      <c r="V11" s="16"/>
      <c r="W11" s="16"/>
      <c r="X11" s="16"/>
      <c r="Y11" s="17"/>
    </row>
    <row r="12" spans="1:25" s="15" customFormat="1" ht="13.5" customHeight="1" x14ac:dyDescent="0.2">
      <c r="A12" s="16"/>
      <c r="B12" s="19"/>
      <c r="C12" s="19" t="s">
        <v>71</v>
      </c>
      <c r="D12" s="123"/>
      <c r="E12" s="124"/>
      <c r="F12" s="125"/>
      <c r="P12" s="16" t="s">
        <v>61</v>
      </c>
      <c r="Q12" s="16"/>
      <c r="R12" s="16"/>
      <c r="S12" s="16"/>
      <c r="T12" s="17"/>
      <c r="U12" s="16"/>
      <c r="V12" s="16"/>
      <c r="W12" s="16"/>
      <c r="X12" s="16"/>
      <c r="Y12" s="17"/>
    </row>
    <row r="13" spans="1:25" s="15" customFormat="1" ht="13.5" customHeight="1" x14ac:dyDescent="0.2">
      <c r="A13" s="16"/>
      <c r="B13" s="19"/>
      <c r="C13" s="19" t="s">
        <v>49</v>
      </c>
      <c r="D13" s="122"/>
      <c r="E13" s="122"/>
      <c r="F13" s="122"/>
      <c r="P13" s="16" t="s">
        <v>62</v>
      </c>
      <c r="Q13" s="16"/>
      <c r="R13" s="16"/>
      <c r="S13" s="16"/>
      <c r="T13" s="17"/>
      <c r="U13" s="16"/>
      <c r="V13" s="16"/>
      <c r="W13" s="16"/>
      <c r="X13" s="16"/>
      <c r="Y13" s="17"/>
    </row>
    <row r="14" spans="1:25" s="15" customFormat="1" ht="13.5" customHeight="1" x14ac:dyDescent="0.2">
      <c r="A14" s="16"/>
      <c r="B14" s="19"/>
      <c r="C14" s="19"/>
      <c r="D14" s="115" t="s">
        <v>55</v>
      </c>
      <c r="E14" s="115"/>
      <c r="F14" s="115"/>
      <c r="P14" s="16" t="s">
        <v>63</v>
      </c>
      <c r="Q14" s="16"/>
      <c r="R14" s="16"/>
      <c r="S14" s="16"/>
      <c r="T14" s="17"/>
      <c r="U14" s="16"/>
      <c r="V14" s="16"/>
      <c r="W14" s="16"/>
      <c r="X14" s="16"/>
      <c r="Y14" s="17"/>
    </row>
    <row r="15" spans="1:25" s="15" customFormat="1" ht="13.5" customHeight="1" x14ac:dyDescent="0.2">
      <c r="A15" s="16"/>
      <c r="B15" s="19"/>
      <c r="C15" s="19" t="s">
        <v>69</v>
      </c>
      <c r="D15" s="116"/>
      <c r="E15" s="117"/>
      <c r="F15" s="118"/>
      <c r="P15" s="16" t="s">
        <v>64</v>
      </c>
      <c r="Q15" s="16"/>
      <c r="R15" s="16"/>
      <c r="S15" s="16"/>
      <c r="T15" s="17"/>
      <c r="U15" s="16"/>
      <c r="V15" s="16"/>
      <c r="W15" s="16"/>
      <c r="X15" s="16"/>
      <c r="Y15" s="17"/>
    </row>
    <row r="16" spans="1:25" s="15" customFormat="1" ht="13.5" customHeight="1" thickBot="1" x14ac:dyDescent="0.25">
      <c r="A16" s="16"/>
      <c r="B16" s="121" t="s">
        <v>50</v>
      </c>
      <c r="C16" s="121"/>
      <c r="D16" s="121"/>
      <c r="E16" s="121"/>
      <c r="F16" s="121"/>
      <c r="G16" s="121"/>
      <c r="H16" s="121"/>
      <c r="I16" s="121"/>
      <c r="P16" s="16" t="s">
        <v>65</v>
      </c>
      <c r="Q16" s="16"/>
      <c r="R16" s="16"/>
      <c r="S16" s="16"/>
      <c r="T16" s="17"/>
      <c r="U16" s="16"/>
      <c r="V16" s="16"/>
      <c r="W16" s="16"/>
      <c r="X16" s="16"/>
      <c r="Y16" s="17"/>
    </row>
    <row r="17" spans="1:25" s="15" customFormat="1" ht="13.5" customHeight="1" x14ac:dyDescent="0.2">
      <c r="A17" s="16"/>
      <c r="B17" s="20" t="s">
        <v>68</v>
      </c>
      <c r="C17" s="21" t="s">
        <v>3</v>
      </c>
      <c r="D17" s="22" t="s">
        <v>4</v>
      </c>
      <c r="E17" s="22" t="s">
        <v>5</v>
      </c>
      <c r="F17" s="21" t="s">
        <v>6</v>
      </c>
      <c r="G17" s="21" t="s">
        <v>11</v>
      </c>
      <c r="H17" s="21" t="s">
        <v>7</v>
      </c>
      <c r="I17" s="23" t="s">
        <v>8</v>
      </c>
      <c r="K17" s="24"/>
      <c r="L17" s="24"/>
      <c r="M17" s="24"/>
      <c r="N17" s="24"/>
      <c r="O17" s="24"/>
      <c r="P17" s="25" t="s">
        <v>66</v>
      </c>
      <c r="Q17" s="25"/>
      <c r="R17" s="16"/>
      <c r="S17" s="16"/>
      <c r="T17" s="17"/>
      <c r="U17" s="16"/>
      <c r="V17" s="16"/>
      <c r="W17" s="16"/>
      <c r="X17" s="16" t="s">
        <v>20</v>
      </c>
      <c r="Y17" s="17"/>
    </row>
    <row r="18" spans="1:25" s="15" customFormat="1" ht="13.5" customHeight="1" x14ac:dyDescent="0.2">
      <c r="A18" s="26">
        <v>0</v>
      </c>
      <c r="B18" s="27" t="str">
        <f>IF(MONTH($D$15)-A18=12,$P$7,IF(MONTH($D$15)-A18=11,$P$8,IF(MONTH($D$15)-A18=10,$P$9,IF(MONTH($D$15)-A18=9,$P$10,IF(MONTH($D$15)-A18=8,$P$11,IF(MONTH($D$15)-A18=7,$P$12,IF(MONTH($D$15)-A18=6,$P$13,IF(MONTH($D$15)-A18=5,$P$14,IF(MONTH($D$15)-A18=4,$P$15,IF(MONTH($D$15)-A18=3,$P$16,IF(MONTH($D$15)-A18=2,$P$17,IF(MONTH($D$15)-A18=1,$P$18))))))))))))</f>
        <v>January</v>
      </c>
      <c r="C18" s="28"/>
      <c r="D18" s="29"/>
      <c r="E18" s="29"/>
      <c r="F18" s="30">
        <f>D18-E18</f>
        <v>0</v>
      </c>
      <c r="G18" s="31">
        <f>H19</f>
        <v>0</v>
      </c>
      <c r="H18" s="29"/>
      <c r="I18" s="32"/>
      <c r="K18" s="33"/>
      <c r="L18" s="33"/>
      <c r="M18" s="33"/>
      <c r="N18" s="33"/>
      <c r="P18" s="25" t="s">
        <v>67</v>
      </c>
      <c r="Q18" s="16"/>
      <c r="R18" s="16"/>
      <c r="S18" s="16"/>
      <c r="T18" s="17"/>
      <c r="U18" s="16"/>
      <c r="V18" s="16"/>
      <c r="W18" s="16"/>
      <c r="X18" s="16" t="s">
        <v>21</v>
      </c>
      <c r="Y18" s="17"/>
    </row>
    <row r="19" spans="1:25" s="15" customFormat="1" ht="13.5" customHeight="1" x14ac:dyDescent="0.2">
      <c r="A19" s="26">
        <v>1</v>
      </c>
      <c r="B19" s="27" t="str">
        <f>IF(B18="December","November",IF(B18="November","October",IF(B18="October","September",IF(B18="September","August",IF(B18="August","July",IF(B18="July","June",IF(B18="June","May",IF(B18="May","April",IF(B18="April","March",IF(B18="March","February",IF(B18="February","January",IF(B18="January","December"))))))))))))</f>
        <v>December</v>
      </c>
      <c r="C19" s="28"/>
      <c r="D19" s="29"/>
      <c r="E19" s="29"/>
      <c r="F19" s="30">
        <f t="shared" ref="F19:F29" si="0">D19-E19</f>
        <v>0</v>
      </c>
      <c r="G19" s="31">
        <f t="shared" ref="G19:G28" si="1">H20</f>
        <v>0</v>
      </c>
      <c r="H19" s="29"/>
      <c r="I19" s="32"/>
      <c r="K19" s="34"/>
      <c r="L19" s="34"/>
      <c r="M19" s="34"/>
      <c r="N19" s="34"/>
      <c r="P19" s="16"/>
      <c r="Q19" s="16"/>
      <c r="R19" s="16"/>
      <c r="S19" s="16"/>
      <c r="T19" s="17"/>
      <c r="U19" s="16"/>
      <c r="V19" s="16"/>
      <c r="W19" s="16"/>
      <c r="X19" s="16"/>
      <c r="Y19" s="17"/>
    </row>
    <row r="20" spans="1:25" s="15" customFormat="1" ht="13.5" customHeight="1" x14ac:dyDescent="0.2">
      <c r="A20" s="26">
        <f>A19+1</f>
        <v>2</v>
      </c>
      <c r="B20" s="27" t="str">
        <f t="shared" ref="B20:B29" si="2">IF(B19="December","November",IF(B19="November","October",IF(B19="October","September",IF(B19="September","August",IF(B19="August","July",IF(B19="July","June",IF(B19="June","May",IF(B19="May","April",IF(B19="April","March",IF(B19="March","February",IF(B19="February","January",IF(B19="January","December"))))))))))))</f>
        <v>November</v>
      </c>
      <c r="C20" s="28"/>
      <c r="D20" s="29"/>
      <c r="E20" s="29"/>
      <c r="F20" s="30">
        <f t="shared" si="0"/>
        <v>0</v>
      </c>
      <c r="G20" s="31">
        <f t="shared" si="1"/>
        <v>0</v>
      </c>
      <c r="H20" s="29"/>
      <c r="I20" s="32"/>
      <c r="K20" s="34"/>
      <c r="L20" s="34"/>
      <c r="M20" s="34"/>
      <c r="N20" s="34"/>
      <c r="P20" s="16"/>
      <c r="Q20" s="16"/>
      <c r="R20" s="16"/>
      <c r="S20" s="16"/>
      <c r="T20" s="17"/>
      <c r="U20" s="16"/>
      <c r="V20" s="16"/>
      <c r="W20" s="16"/>
      <c r="X20" s="16"/>
      <c r="Y20" s="17"/>
    </row>
    <row r="21" spans="1:25" s="15" customFormat="1" ht="13.5" customHeight="1" x14ac:dyDescent="0.2">
      <c r="A21" s="26">
        <f t="shared" ref="A21:A29" si="3">A20+1</f>
        <v>3</v>
      </c>
      <c r="B21" s="27" t="str">
        <f t="shared" si="2"/>
        <v>October</v>
      </c>
      <c r="C21" s="28"/>
      <c r="D21" s="29"/>
      <c r="E21" s="29"/>
      <c r="F21" s="30">
        <f t="shared" si="0"/>
        <v>0</v>
      </c>
      <c r="G21" s="31">
        <f t="shared" si="1"/>
        <v>0</v>
      </c>
      <c r="H21" s="29"/>
      <c r="I21" s="32"/>
      <c r="K21" s="34"/>
      <c r="L21" s="34"/>
      <c r="M21" s="34"/>
      <c r="N21" s="34"/>
      <c r="P21" s="16"/>
      <c r="Q21" s="16"/>
      <c r="R21" s="16"/>
      <c r="S21" s="16"/>
      <c r="T21" s="17"/>
      <c r="U21" s="16"/>
      <c r="V21" s="16"/>
      <c r="W21" s="16"/>
      <c r="X21" s="16"/>
      <c r="Y21" s="17"/>
    </row>
    <row r="22" spans="1:25" s="15" customFormat="1" ht="13.5" customHeight="1" x14ac:dyDescent="0.2">
      <c r="A22" s="26">
        <f t="shared" si="3"/>
        <v>4</v>
      </c>
      <c r="B22" s="27" t="str">
        <f t="shared" si="2"/>
        <v>September</v>
      </c>
      <c r="C22" s="28"/>
      <c r="D22" s="29"/>
      <c r="E22" s="29"/>
      <c r="F22" s="30">
        <f t="shared" si="0"/>
        <v>0</v>
      </c>
      <c r="G22" s="31">
        <f t="shared" si="1"/>
        <v>0</v>
      </c>
      <c r="H22" s="29"/>
      <c r="I22" s="32"/>
      <c r="K22" s="34"/>
      <c r="L22" s="34"/>
      <c r="M22" s="34"/>
      <c r="N22" s="34"/>
      <c r="P22" s="16"/>
      <c r="Q22" s="16"/>
      <c r="R22" s="16"/>
      <c r="S22" s="16"/>
      <c r="T22" s="17"/>
      <c r="U22" s="16"/>
      <c r="V22" s="16"/>
      <c r="W22" s="16"/>
      <c r="X22" s="16"/>
      <c r="Y22" s="17"/>
    </row>
    <row r="23" spans="1:25" s="15" customFormat="1" ht="13.5" customHeight="1" x14ac:dyDescent="0.2">
      <c r="A23" s="26">
        <f t="shared" si="3"/>
        <v>5</v>
      </c>
      <c r="B23" s="27" t="str">
        <f t="shared" si="2"/>
        <v>August</v>
      </c>
      <c r="C23" s="28"/>
      <c r="D23" s="29"/>
      <c r="E23" s="29"/>
      <c r="F23" s="30">
        <f t="shared" si="0"/>
        <v>0</v>
      </c>
      <c r="G23" s="31">
        <f t="shared" si="1"/>
        <v>0</v>
      </c>
      <c r="H23" s="29"/>
      <c r="I23" s="32"/>
      <c r="K23" s="34"/>
      <c r="L23" s="34"/>
      <c r="M23" s="34"/>
      <c r="N23" s="34"/>
      <c r="P23" s="16"/>
      <c r="Q23" s="16"/>
      <c r="R23" s="16"/>
      <c r="S23" s="16"/>
      <c r="T23" s="17"/>
      <c r="U23" s="16"/>
      <c r="V23" s="16"/>
      <c r="W23" s="16"/>
      <c r="X23" s="16"/>
      <c r="Y23" s="17"/>
    </row>
    <row r="24" spans="1:25" s="15" customFormat="1" ht="13.5" customHeight="1" x14ac:dyDescent="0.2">
      <c r="A24" s="26">
        <f t="shared" si="3"/>
        <v>6</v>
      </c>
      <c r="B24" s="27" t="str">
        <f t="shared" si="2"/>
        <v>July</v>
      </c>
      <c r="C24" s="28"/>
      <c r="D24" s="29"/>
      <c r="E24" s="29"/>
      <c r="F24" s="30">
        <f t="shared" si="0"/>
        <v>0</v>
      </c>
      <c r="G24" s="31">
        <f t="shared" si="1"/>
        <v>0</v>
      </c>
      <c r="H24" s="29"/>
      <c r="I24" s="32"/>
      <c r="K24" s="34"/>
      <c r="L24" s="34"/>
      <c r="M24" s="34"/>
      <c r="N24" s="34"/>
      <c r="P24" s="16"/>
      <c r="Q24" s="16"/>
      <c r="R24" s="16"/>
      <c r="S24" s="16"/>
      <c r="T24" s="17"/>
      <c r="U24" s="16"/>
      <c r="V24" s="16"/>
      <c r="W24" s="16"/>
      <c r="X24" s="16"/>
      <c r="Y24" s="17"/>
    </row>
    <row r="25" spans="1:25" s="15" customFormat="1" ht="13.5" customHeight="1" x14ac:dyDescent="0.2">
      <c r="A25" s="26">
        <f t="shared" si="3"/>
        <v>7</v>
      </c>
      <c r="B25" s="27" t="str">
        <f t="shared" si="2"/>
        <v>June</v>
      </c>
      <c r="C25" s="28"/>
      <c r="D25" s="29"/>
      <c r="E25" s="29"/>
      <c r="F25" s="30">
        <f t="shared" si="0"/>
        <v>0</v>
      </c>
      <c r="G25" s="31">
        <f t="shared" si="1"/>
        <v>0</v>
      </c>
      <c r="H25" s="29"/>
      <c r="I25" s="32"/>
      <c r="K25" s="34"/>
      <c r="L25" s="34"/>
      <c r="M25" s="34"/>
      <c r="N25" s="34"/>
      <c r="P25" s="16"/>
      <c r="Q25" s="16"/>
      <c r="R25" s="16"/>
      <c r="S25" s="16"/>
      <c r="T25" s="17"/>
      <c r="U25" s="16"/>
      <c r="V25" s="16"/>
      <c r="W25" s="16"/>
      <c r="X25" s="16"/>
      <c r="Y25" s="17"/>
    </row>
    <row r="26" spans="1:25" s="15" customFormat="1" ht="13.5" customHeight="1" x14ac:dyDescent="0.2">
      <c r="A26" s="26">
        <f t="shared" si="3"/>
        <v>8</v>
      </c>
      <c r="B26" s="27" t="str">
        <f t="shared" si="2"/>
        <v>May</v>
      </c>
      <c r="C26" s="28"/>
      <c r="D26" s="29"/>
      <c r="E26" s="29"/>
      <c r="F26" s="30">
        <f t="shared" si="0"/>
        <v>0</v>
      </c>
      <c r="G26" s="31">
        <f t="shared" si="1"/>
        <v>0</v>
      </c>
      <c r="H26" s="29"/>
      <c r="I26" s="32"/>
      <c r="K26" s="34"/>
      <c r="L26" s="34"/>
      <c r="M26" s="34"/>
      <c r="N26" s="34"/>
      <c r="P26" s="16"/>
      <c r="Q26" s="16"/>
      <c r="R26" s="16"/>
      <c r="S26" s="16"/>
      <c r="T26" s="17"/>
      <c r="U26" s="16"/>
      <c r="V26" s="16"/>
      <c r="W26" s="16"/>
      <c r="X26" s="16"/>
      <c r="Y26" s="17"/>
    </row>
    <row r="27" spans="1:25" s="15" customFormat="1" ht="13.5" customHeight="1" x14ac:dyDescent="0.2">
      <c r="A27" s="26">
        <f t="shared" si="3"/>
        <v>9</v>
      </c>
      <c r="B27" s="27" t="str">
        <f t="shared" si="2"/>
        <v>April</v>
      </c>
      <c r="C27" s="28"/>
      <c r="D27" s="29"/>
      <c r="E27" s="29"/>
      <c r="F27" s="30">
        <f t="shared" si="0"/>
        <v>0</v>
      </c>
      <c r="G27" s="31">
        <f t="shared" si="1"/>
        <v>0</v>
      </c>
      <c r="H27" s="29"/>
      <c r="I27" s="32"/>
      <c r="K27" s="34"/>
      <c r="L27" s="34"/>
      <c r="M27" s="34"/>
      <c r="N27" s="34"/>
      <c r="P27" s="16"/>
      <c r="Q27" s="16"/>
      <c r="R27" s="16"/>
      <c r="S27" s="16"/>
      <c r="T27" s="17"/>
      <c r="U27" s="16"/>
      <c r="V27" s="16"/>
      <c r="W27" s="16"/>
      <c r="X27" s="16"/>
      <c r="Y27" s="17"/>
    </row>
    <row r="28" spans="1:25" s="15" customFormat="1" ht="13.5" customHeight="1" x14ac:dyDescent="0.2">
      <c r="A28" s="26">
        <f t="shared" si="3"/>
        <v>10</v>
      </c>
      <c r="B28" s="27" t="str">
        <f t="shared" si="2"/>
        <v>March</v>
      </c>
      <c r="C28" s="35"/>
      <c r="D28" s="29"/>
      <c r="E28" s="29"/>
      <c r="F28" s="30">
        <f t="shared" si="0"/>
        <v>0</v>
      </c>
      <c r="G28" s="36">
        <f t="shared" si="1"/>
        <v>0</v>
      </c>
      <c r="H28" s="29"/>
      <c r="I28" s="32"/>
      <c r="K28" s="34"/>
      <c r="L28" s="34"/>
      <c r="M28" s="34"/>
      <c r="N28" s="34"/>
      <c r="P28" s="16"/>
      <c r="Q28" s="16"/>
      <c r="R28" s="16"/>
      <c r="S28" s="16"/>
      <c r="T28" s="17"/>
      <c r="U28" s="16"/>
      <c r="V28" s="16"/>
      <c r="W28" s="16"/>
      <c r="X28" s="16"/>
      <c r="Y28" s="17"/>
    </row>
    <row r="29" spans="1:25" s="15" customFormat="1" ht="13.5" customHeight="1" thickBot="1" x14ac:dyDescent="0.25">
      <c r="A29" s="26">
        <f t="shared" si="3"/>
        <v>11</v>
      </c>
      <c r="B29" s="27" t="str">
        <f t="shared" si="2"/>
        <v>February</v>
      </c>
      <c r="C29" s="35"/>
      <c r="D29" s="29"/>
      <c r="E29" s="29"/>
      <c r="F29" s="30">
        <f t="shared" si="0"/>
        <v>0</v>
      </c>
      <c r="G29" s="37">
        <v>0</v>
      </c>
      <c r="H29" s="38"/>
      <c r="I29" s="39"/>
      <c r="K29" s="34"/>
      <c r="L29" s="34"/>
      <c r="M29" s="34"/>
      <c r="N29" s="34"/>
      <c r="P29" s="16"/>
      <c r="Q29" s="16"/>
      <c r="R29" s="16"/>
      <c r="S29" s="16"/>
      <c r="T29" s="17"/>
      <c r="U29" s="16"/>
      <c r="V29" s="16"/>
      <c r="W29" s="16"/>
      <c r="X29" s="16"/>
      <c r="Y29" s="17"/>
    </row>
    <row r="30" spans="1:25" s="15" customFormat="1" ht="13.5" customHeight="1" x14ac:dyDescent="0.2">
      <c r="A30" s="16"/>
      <c r="B30" s="21"/>
      <c r="C30" s="21"/>
      <c r="D30" s="21"/>
      <c r="E30" s="21"/>
      <c r="F30" s="21"/>
      <c r="G30" s="21"/>
      <c r="H30" s="21"/>
      <c r="I30" s="21"/>
      <c r="K30" s="34"/>
      <c r="L30" s="34"/>
      <c r="M30" s="34"/>
      <c r="N30" s="34"/>
      <c r="P30" s="16"/>
      <c r="Q30" s="16"/>
      <c r="R30" s="16"/>
      <c r="S30" s="16"/>
      <c r="T30" s="17"/>
      <c r="U30" s="16"/>
      <c r="V30" s="16"/>
      <c r="W30" s="16"/>
      <c r="X30" s="16"/>
      <c r="Y30" s="17"/>
    </row>
    <row r="31" spans="1:25" s="15" customFormat="1" ht="13.5" customHeight="1" x14ac:dyDescent="0.2">
      <c r="A31" s="16"/>
      <c r="B31" s="119" t="s">
        <v>12</v>
      </c>
      <c r="C31" s="119"/>
      <c r="D31" s="57">
        <f>SUM(D18:D29)</f>
        <v>0</v>
      </c>
      <c r="E31" s="57">
        <f t="shared" ref="E31:F31" si="4">SUM(E18:E29)</f>
        <v>0</v>
      </c>
      <c r="F31" s="57">
        <f t="shared" si="4"/>
        <v>0</v>
      </c>
      <c r="G31" s="58"/>
      <c r="H31" s="58"/>
      <c r="I31" s="59">
        <f t="shared" ref="I31" si="5">SUM(I18:I29)</f>
        <v>0</v>
      </c>
      <c r="K31" s="42"/>
      <c r="L31" s="42"/>
      <c r="M31" s="42"/>
      <c r="N31" s="42"/>
      <c r="P31" s="16"/>
      <c r="Q31" s="16"/>
      <c r="R31" s="16"/>
      <c r="S31" s="16"/>
      <c r="T31" s="17"/>
      <c r="U31" s="16"/>
      <c r="V31" s="16"/>
      <c r="W31" s="16"/>
      <c r="X31" s="16"/>
      <c r="Y31" s="17"/>
    </row>
    <row r="32" spans="1:25" s="15" customFormat="1" ht="13.5" customHeight="1" thickBot="1" x14ac:dyDescent="0.25">
      <c r="A32" s="16"/>
      <c r="B32" s="121" t="s">
        <v>70</v>
      </c>
      <c r="C32" s="121"/>
      <c r="D32" s="121"/>
      <c r="E32" s="121"/>
      <c r="F32" s="121"/>
      <c r="G32" s="121"/>
      <c r="H32" s="121"/>
      <c r="K32" s="42"/>
      <c r="L32" s="42"/>
      <c r="M32" s="42"/>
      <c r="N32" s="42"/>
      <c r="P32" s="16"/>
      <c r="Q32" s="16"/>
      <c r="R32" s="16"/>
      <c r="S32" s="16"/>
      <c r="T32" s="17"/>
      <c r="U32" s="16"/>
      <c r="V32" s="16"/>
      <c r="W32" s="16"/>
      <c r="X32" s="16"/>
      <c r="Y32" s="17"/>
    </row>
    <row r="33" spans="1:25" s="15" customFormat="1" ht="13.5" customHeight="1" x14ac:dyDescent="0.2">
      <c r="A33" s="16"/>
      <c r="B33" s="20" t="s">
        <v>68</v>
      </c>
      <c r="C33" s="21" t="s">
        <v>3</v>
      </c>
      <c r="D33" s="21" t="s">
        <v>4</v>
      </c>
      <c r="E33" s="21" t="s">
        <v>5</v>
      </c>
      <c r="F33" s="21" t="s">
        <v>6</v>
      </c>
      <c r="G33" s="21" t="s">
        <v>11</v>
      </c>
      <c r="H33" s="21" t="s">
        <v>7</v>
      </c>
      <c r="I33" s="23" t="s">
        <v>8</v>
      </c>
      <c r="K33" s="42"/>
      <c r="L33" s="42"/>
      <c r="M33" s="42"/>
      <c r="N33" s="42"/>
      <c r="P33" s="16"/>
      <c r="Q33" s="16"/>
      <c r="R33" s="16"/>
      <c r="S33" s="16"/>
      <c r="T33" s="17"/>
      <c r="U33" s="16"/>
      <c r="V33" s="16"/>
      <c r="W33" s="16"/>
      <c r="X33" s="16"/>
      <c r="Y33" s="17"/>
    </row>
    <row r="34" spans="1:25" s="15" customFormat="1" ht="13.5" customHeight="1" x14ac:dyDescent="0.2">
      <c r="A34" s="26">
        <v>0</v>
      </c>
      <c r="B34" s="27" t="str">
        <f>IF(MONTH($D$15)-A34=12,$P$7,IF(MONTH($D$15)-A34=11,$P$8,IF(MONTH($D$15)-A34=10,$P$9,IF(MONTH($D$15)-A34=9,$P$10,IF(MONTH($D$15)-A34=8,$P$11,IF(MONTH($D$15)-A34=7,$P$12,IF(MONTH($D$15)-A34=6,$P$13,IF(MONTH($D$15)-A34=5,$P$14,IF(MONTH($D$15)-A34=4,$P$15,IF(MONTH($D$15)-A34=3,$P$16,IF(MONTH($D$15)-A34=2,$P$17,IF(MONTH($D$15)-A34=1,$P$18))))))))))))</f>
        <v>January</v>
      </c>
      <c r="C34" s="28"/>
      <c r="D34" s="29"/>
      <c r="E34" s="29"/>
      <c r="F34" s="30">
        <f>D34-E34</f>
        <v>0</v>
      </c>
      <c r="G34" s="31">
        <f t="shared" ref="G34:G43" si="6">H35</f>
        <v>0</v>
      </c>
      <c r="H34" s="29"/>
      <c r="I34" s="32"/>
      <c r="K34" s="33"/>
      <c r="L34" s="33"/>
      <c r="M34" s="33"/>
      <c r="N34" s="33"/>
      <c r="P34" s="16"/>
      <c r="Q34" s="16"/>
      <c r="R34" s="16"/>
      <c r="S34" s="16"/>
      <c r="T34" s="17"/>
      <c r="U34" s="16"/>
      <c r="V34" s="16"/>
      <c r="W34" s="16"/>
      <c r="X34" s="16"/>
      <c r="Y34" s="17"/>
    </row>
    <row r="35" spans="1:25" s="15" customFormat="1" ht="13.5" customHeight="1" x14ac:dyDescent="0.2">
      <c r="A35" s="26">
        <f>A34+1</f>
        <v>1</v>
      </c>
      <c r="B35" s="27" t="str">
        <f>IF(B34="December","November",IF(B34="November","October",IF(B34="October","September",IF(B34="September","August",IF(B34="August","July",IF(B34="July","June",IF(B34="June","May",IF(B34="May","April",IF(B34="April","March",IF(B34="March","February",IF(B34="February","January",IF(B34="January","December"))))))))))))</f>
        <v>December</v>
      </c>
      <c r="C35" s="28"/>
      <c r="D35" s="29"/>
      <c r="E35" s="29"/>
      <c r="F35" s="30">
        <f t="shared" ref="F35:F45" si="7">D35-E35</f>
        <v>0</v>
      </c>
      <c r="G35" s="31">
        <f t="shared" si="6"/>
        <v>0</v>
      </c>
      <c r="H35" s="29"/>
      <c r="I35" s="32"/>
      <c r="K35" s="34"/>
      <c r="L35" s="34"/>
      <c r="M35" s="34"/>
      <c r="N35" s="34"/>
      <c r="P35" s="16"/>
      <c r="Q35" s="16"/>
      <c r="R35" s="16"/>
      <c r="S35" s="16"/>
      <c r="T35" s="17"/>
      <c r="U35" s="16"/>
      <c r="V35" s="16"/>
      <c r="W35" s="16"/>
      <c r="X35" s="16"/>
      <c r="Y35" s="17"/>
    </row>
    <row r="36" spans="1:25" s="15" customFormat="1" ht="13.5" customHeight="1" x14ac:dyDescent="0.2">
      <c r="A36" s="26">
        <f t="shared" ref="A36:A45" si="8">A35+1</f>
        <v>2</v>
      </c>
      <c r="B36" s="27" t="str">
        <f t="shared" ref="B36:B45" si="9">IF(B35="December","November",IF(B35="November","October",IF(B35="October","September",IF(B35="September","August",IF(B35="August","July",IF(B35="July","June",IF(B35="June","May",IF(B35="May","April",IF(B35="April","March",IF(B35="March","February",IF(B35="February","January",IF(B35="January","December"))))))))))))</f>
        <v>November</v>
      </c>
      <c r="C36" s="28"/>
      <c r="D36" s="29"/>
      <c r="E36" s="29"/>
      <c r="F36" s="30">
        <f t="shared" si="7"/>
        <v>0</v>
      </c>
      <c r="G36" s="31">
        <f t="shared" si="6"/>
        <v>0</v>
      </c>
      <c r="H36" s="29"/>
      <c r="I36" s="32"/>
      <c r="K36" s="34"/>
      <c r="L36" s="34"/>
      <c r="M36" s="34"/>
      <c r="N36" s="34"/>
      <c r="P36" s="16"/>
      <c r="Q36" s="16"/>
      <c r="R36" s="16"/>
      <c r="S36" s="16"/>
      <c r="T36" s="17"/>
      <c r="U36" s="16"/>
      <c r="V36" s="16"/>
      <c r="W36" s="16"/>
      <c r="X36" s="16"/>
      <c r="Y36" s="17"/>
    </row>
    <row r="37" spans="1:25" s="15" customFormat="1" ht="13.5" customHeight="1" x14ac:dyDescent="0.2">
      <c r="A37" s="26">
        <f t="shared" si="8"/>
        <v>3</v>
      </c>
      <c r="B37" s="27" t="str">
        <f t="shared" si="9"/>
        <v>October</v>
      </c>
      <c r="C37" s="28"/>
      <c r="D37" s="29"/>
      <c r="E37" s="29"/>
      <c r="F37" s="30">
        <f t="shared" si="7"/>
        <v>0</v>
      </c>
      <c r="G37" s="31">
        <f t="shared" si="6"/>
        <v>0</v>
      </c>
      <c r="H37" s="29"/>
      <c r="I37" s="32"/>
      <c r="K37" s="34"/>
      <c r="L37" s="34"/>
      <c r="M37" s="34"/>
      <c r="N37" s="34"/>
      <c r="P37" s="16"/>
      <c r="Q37" s="16"/>
      <c r="R37" s="16"/>
      <c r="S37" s="16"/>
      <c r="T37" s="17"/>
      <c r="U37" s="16"/>
      <c r="V37" s="16"/>
      <c r="W37" s="16"/>
      <c r="X37" s="16"/>
      <c r="Y37" s="17"/>
    </row>
    <row r="38" spans="1:25" s="15" customFormat="1" ht="13.5" customHeight="1" x14ac:dyDescent="0.2">
      <c r="A38" s="26">
        <f t="shared" si="8"/>
        <v>4</v>
      </c>
      <c r="B38" s="27" t="str">
        <f t="shared" si="9"/>
        <v>September</v>
      </c>
      <c r="C38" s="28"/>
      <c r="D38" s="29"/>
      <c r="E38" s="29"/>
      <c r="F38" s="30">
        <f t="shared" si="7"/>
        <v>0</v>
      </c>
      <c r="G38" s="31">
        <f t="shared" si="6"/>
        <v>0</v>
      </c>
      <c r="H38" s="29"/>
      <c r="I38" s="32"/>
      <c r="K38" s="34"/>
      <c r="L38" s="34"/>
      <c r="M38" s="34"/>
      <c r="N38" s="34"/>
      <c r="P38" s="16"/>
      <c r="Q38" s="16"/>
      <c r="R38" s="16"/>
      <c r="S38" s="16"/>
      <c r="T38" s="17"/>
      <c r="U38" s="16"/>
      <c r="V38" s="16"/>
      <c r="W38" s="16"/>
      <c r="X38" s="16"/>
      <c r="Y38" s="17"/>
    </row>
    <row r="39" spans="1:25" s="15" customFormat="1" ht="13.5" customHeight="1" x14ac:dyDescent="0.2">
      <c r="A39" s="26">
        <f t="shared" si="8"/>
        <v>5</v>
      </c>
      <c r="B39" s="27" t="str">
        <f t="shared" si="9"/>
        <v>August</v>
      </c>
      <c r="C39" s="28"/>
      <c r="D39" s="29"/>
      <c r="E39" s="29"/>
      <c r="F39" s="30">
        <f t="shared" si="7"/>
        <v>0</v>
      </c>
      <c r="G39" s="31">
        <f t="shared" si="6"/>
        <v>0</v>
      </c>
      <c r="H39" s="29"/>
      <c r="I39" s="32"/>
      <c r="K39" s="34"/>
      <c r="L39" s="34"/>
      <c r="M39" s="34"/>
      <c r="N39" s="34"/>
      <c r="P39" s="16"/>
      <c r="Q39" s="16"/>
      <c r="R39" s="16"/>
      <c r="S39" s="16"/>
      <c r="T39" s="17"/>
      <c r="U39" s="16"/>
      <c r="V39" s="16"/>
      <c r="W39" s="16"/>
      <c r="X39" s="16"/>
      <c r="Y39" s="17"/>
    </row>
    <row r="40" spans="1:25" s="15" customFormat="1" ht="13.5" customHeight="1" x14ac:dyDescent="0.2">
      <c r="A40" s="26">
        <f t="shared" si="8"/>
        <v>6</v>
      </c>
      <c r="B40" s="27" t="str">
        <f t="shared" si="9"/>
        <v>July</v>
      </c>
      <c r="C40" s="28"/>
      <c r="D40" s="29"/>
      <c r="E40" s="29"/>
      <c r="F40" s="30">
        <f t="shared" si="7"/>
        <v>0</v>
      </c>
      <c r="G40" s="31">
        <f t="shared" si="6"/>
        <v>0</v>
      </c>
      <c r="H40" s="29"/>
      <c r="I40" s="32"/>
      <c r="K40" s="34"/>
      <c r="L40" s="34"/>
      <c r="M40" s="34"/>
      <c r="N40" s="34"/>
      <c r="P40" s="16"/>
      <c r="Q40" s="16"/>
      <c r="R40" s="16"/>
      <c r="S40" s="16"/>
      <c r="T40" s="17"/>
      <c r="U40" s="16"/>
      <c r="V40" s="16"/>
      <c r="W40" s="16"/>
      <c r="X40" s="16"/>
      <c r="Y40" s="17"/>
    </row>
    <row r="41" spans="1:25" s="15" customFormat="1" ht="13.5" customHeight="1" x14ac:dyDescent="0.2">
      <c r="A41" s="26">
        <f t="shared" si="8"/>
        <v>7</v>
      </c>
      <c r="B41" s="27" t="str">
        <f t="shared" si="9"/>
        <v>June</v>
      </c>
      <c r="C41" s="28"/>
      <c r="D41" s="29"/>
      <c r="E41" s="29"/>
      <c r="F41" s="30">
        <f t="shared" si="7"/>
        <v>0</v>
      </c>
      <c r="G41" s="31">
        <f t="shared" si="6"/>
        <v>0</v>
      </c>
      <c r="H41" s="29"/>
      <c r="I41" s="32"/>
      <c r="K41" s="34"/>
      <c r="L41" s="34"/>
      <c r="M41" s="34"/>
      <c r="N41" s="34"/>
      <c r="P41" s="16"/>
      <c r="Q41" s="16"/>
      <c r="R41" s="16"/>
      <c r="S41" s="16"/>
      <c r="T41" s="17"/>
      <c r="U41" s="16"/>
      <c r="V41" s="16"/>
      <c r="W41" s="16"/>
      <c r="X41" s="16"/>
      <c r="Y41" s="17"/>
    </row>
    <row r="42" spans="1:25" s="15" customFormat="1" ht="13.5" customHeight="1" x14ac:dyDescent="0.2">
      <c r="A42" s="26">
        <f t="shared" si="8"/>
        <v>8</v>
      </c>
      <c r="B42" s="27" t="str">
        <f t="shared" si="9"/>
        <v>May</v>
      </c>
      <c r="C42" s="28"/>
      <c r="D42" s="29"/>
      <c r="E42" s="29"/>
      <c r="F42" s="30">
        <f t="shared" si="7"/>
        <v>0</v>
      </c>
      <c r="G42" s="31">
        <f t="shared" si="6"/>
        <v>0</v>
      </c>
      <c r="H42" s="29"/>
      <c r="I42" s="32"/>
      <c r="K42" s="34"/>
      <c r="L42" s="34"/>
      <c r="M42" s="34"/>
      <c r="N42" s="34"/>
      <c r="P42" s="16"/>
      <c r="Q42" s="16"/>
      <c r="R42" s="16"/>
      <c r="S42" s="16"/>
      <c r="T42" s="17"/>
      <c r="U42" s="16"/>
      <c r="V42" s="16"/>
      <c r="W42" s="16"/>
      <c r="X42" s="16"/>
      <c r="Y42" s="17"/>
    </row>
    <row r="43" spans="1:25" s="15" customFormat="1" ht="13.5" customHeight="1" x14ac:dyDescent="0.2">
      <c r="A43" s="26">
        <f t="shared" si="8"/>
        <v>9</v>
      </c>
      <c r="B43" s="27" t="str">
        <f t="shared" si="9"/>
        <v>April</v>
      </c>
      <c r="C43" s="28"/>
      <c r="D43" s="29"/>
      <c r="E43" s="29"/>
      <c r="F43" s="30">
        <f t="shared" si="7"/>
        <v>0</v>
      </c>
      <c r="G43" s="31">
        <f t="shared" si="6"/>
        <v>0</v>
      </c>
      <c r="H43" s="29"/>
      <c r="I43" s="32"/>
      <c r="K43" s="34"/>
      <c r="L43" s="34"/>
      <c r="M43" s="34"/>
      <c r="N43" s="34"/>
      <c r="P43" s="16"/>
      <c r="Q43" s="16"/>
      <c r="R43" s="16"/>
      <c r="S43" s="16"/>
      <c r="T43" s="17"/>
      <c r="U43" s="16"/>
      <c r="V43" s="16"/>
      <c r="W43" s="16"/>
      <c r="X43" s="16"/>
      <c r="Y43" s="17"/>
    </row>
    <row r="44" spans="1:25" s="15" customFormat="1" ht="13.5" customHeight="1" x14ac:dyDescent="0.2">
      <c r="A44" s="26">
        <f t="shared" si="8"/>
        <v>10</v>
      </c>
      <c r="B44" s="27" t="str">
        <f t="shared" si="9"/>
        <v>March</v>
      </c>
      <c r="C44" s="28"/>
      <c r="D44" s="29"/>
      <c r="E44" s="29"/>
      <c r="F44" s="30">
        <f t="shared" si="7"/>
        <v>0</v>
      </c>
      <c r="G44" s="36">
        <f>H45</f>
        <v>0</v>
      </c>
      <c r="H44" s="29"/>
      <c r="I44" s="32"/>
      <c r="K44" s="34"/>
      <c r="L44" s="34"/>
      <c r="M44" s="34"/>
      <c r="N44" s="34"/>
      <c r="P44" s="16"/>
      <c r="Q44" s="16"/>
      <c r="R44" s="16"/>
      <c r="S44" s="16"/>
      <c r="T44" s="17"/>
      <c r="U44" s="16"/>
      <c r="V44" s="16"/>
      <c r="W44" s="16"/>
      <c r="X44" s="16"/>
      <c r="Y44" s="17"/>
    </row>
    <row r="45" spans="1:25" s="15" customFormat="1" ht="13.5" customHeight="1" thickBot="1" x14ac:dyDescent="0.25">
      <c r="A45" s="26">
        <f t="shared" si="8"/>
        <v>11</v>
      </c>
      <c r="B45" s="43" t="str">
        <f t="shared" si="9"/>
        <v>February</v>
      </c>
      <c r="C45" s="44"/>
      <c r="D45" s="37"/>
      <c r="E45" s="37"/>
      <c r="F45" s="45">
        <f t="shared" si="7"/>
        <v>0</v>
      </c>
      <c r="G45" s="37">
        <v>0</v>
      </c>
      <c r="H45" s="37"/>
      <c r="I45" s="46"/>
      <c r="K45" s="34"/>
      <c r="L45" s="34"/>
      <c r="M45" s="34"/>
      <c r="N45" s="34"/>
      <c r="P45" s="16"/>
      <c r="Q45" s="16"/>
      <c r="R45" s="16"/>
      <c r="S45" s="16"/>
      <c r="T45" s="17"/>
      <c r="U45" s="16"/>
      <c r="V45" s="16"/>
      <c r="W45" s="16"/>
      <c r="X45" s="16"/>
      <c r="Y45" s="17"/>
    </row>
    <row r="46" spans="1:25" s="15" customFormat="1" ht="13.5" customHeight="1" x14ac:dyDescent="0.2">
      <c r="A46" s="16"/>
      <c r="K46" s="34"/>
      <c r="L46" s="34"/>
      <c r="M46" s="34"/>
      <c r="N46" s="34"/>
      <c r="P46" s="16"/>
      <c r="Q46" s="16"/>
      <c r="R46" s="16"/>
      <c r="S46" s="16"/>
      <c r="T46" s="17"/>
      <c r="U46" s="16"/>
      <c r="V46" s="16"/>
      <c r="W46" s="16"/>
      <c r="X46" s="16"/>
      <c r="Y46" s="17"/>
    </row>
    <row r="47" spans="1:25" s="15" customFormat="1" ht="13.5" customHeight="1" x14ac:dyDescent="0.2">
      <c r="A47" s="16"/>
      <c r="B47" s="119" t="s">
        <v>12</v>
      </c>
      <c r="C47" s="119"/>
      <c r="D47" s="57">
        <f>SUM(D34:D45)</f>
        <v>0</v>
      </c>
      <c r="E47" s="57">
        <f t="shared" ref="E47:F47" si="10">SUM(E34:E45)</f>
        <v>0</v>
      </c>
      <c r="F47" s="57">
        <f t="shared" si="10"/>
        <v>0</v>
      </c>
      <c r="G47" s="58"/>
      <c r="H47" s="58"/>
      <c r="I47" s="59">
        <f t="shared" ref="I47" si="11">SUM(I34:I45)</f>
        <v>0</v>
      </c>
      <c r="K47" s="42"/>
      <c r="L47" s="42"/>
      <c r="M47" s="42"/>
      <c r="N47" s="42"/>
      <c r="P47" s="16"/>
      <c r="Q47" s="16"/>
      <c r="R47" s="16"/>
      <c r="S47" s="16"/>
      <c r="T47" s="17"/>
      <c r="U47" s="16"/>
      <c r="V47" s="16"/>
      <c r="W47" s="16"/>
      <c r="X47" s="16"/>
      <c r="Y47" s="17"/>
    </row>
    <row r="48" spans="1:25" s="15" customFormat="1" ht="12.75" x14ac:dyDescent="0.2">
      <c r="A48" s="16"/>
      <c r="K48" s="42"/>
      <c r="L48" s="42"/>
      <c r="M48" s="42"/>
      <c r="N48" s="42"/>
      <c r="P48" s="16"/>
      <c r="Q48" s="16"/>
      <c r="R48" s="16"/>
      <c r="S48" s="16"/>
      <c r="T48" s="17"/>
      <c r="U48" s="16"/>
      <c r="V48" s="16"/>
      <c r="W48" s="16"/>
      <c r="X48" s="16"/>
      <c r="Y48" s="17"/>
    </row>
    <row r="49" spans="1:25" s="15" customFormat="1" ht="12.75" x14ac:dyDescent="0.2">
      <c r="A49" s="16"/>
      <c r="B49" s="47"/>
      <c r="C49" s="47"/>
      <c r="D49" s="48"/>
      <c r="E49" s="49"/>
      <c r="F49" s="47"/>
      <c r="G49" s="47"/>
      <c r="H49" s="47"/>
      <c r="I49" s="47"/>
      <c r="P49" s="16"/>
      <c r="Q49" s="16"/>
      <c r="R49" s="16"/>
      <c r="S49" s="16"/>
      <c r="T49" s="17"/>
      <c r="U49" s="16"/>
      <c r="V49" s="16"/>
      <c r="W49" s="16"/>
      <c r="X49" s="16"/>
      <c r="Y49" s="17"/>
    </row>
    <row r="50" spans="1:25" s="15" customFormat="1" ht="12.75" x14ac:dyDescent="0.2">
      <c r="A50" s="16"/>
      <c r="B50" s="47"/>
      <c r="C50" s="47"/>
      <c r="D50" s="48"/>
      <c r="E50" s="49"/>
      <c r="F50" s="47"/>
      <c r="G50" s="47"/>
      <c r="H50" s="47"/>
      <c r="I50" s="47"/>
      <c r="J50" s="47"/>
      <c r="K50" s="47"/>
      <c r="L50" s="50"/>
      <c r="M50" s="50"/>
      <c r="N50" s="50"/>
      <c r="O50" s="50"/>
      <c r="P50" s="51"/>
      <c r="Q50" s="16"/>
      <c r="R50" s="16"/>
      <c r="S50" s="16"/>
      <c r="T50" s="17"/>
      <c r="U50" s="16"/>
      <c r="V50" s="16"/>
      <c r="W50" s="16"/>
      <c r="X50" s="16"/>
      <c r="Y50" s="17"/>
    </row>
    <row r="51" spans="1:25" s="15" customFormat="1" ht="12.75" x14ac:dyDescent="0.2">
      <c r="A51" s="16"/>
      <c r="B51" s="52"/>
      <c r="C51" s="52"/>
      <c r="D51" s="52"/>
      <c r="E51" s="49"/>
      <c r="F51" s="47"/>
      <c r="G51" s="47"/>
      <c r="H51" s="47"/>
      <c r="I51" s="47"/>
      <c r="J51" s="47"/>
      <c r="K51" s="47"/>
      <c r="L51" s="50"/>
      <c r="M51" s="50"/>
      <c r="N51" s="50"/>
      <c r="O51" s="50"/>
      <c r="P51" s="51"/>
      <c r="Q51" s="16"/>
      <c r="R51" s="16"/>
      <c r="S51" s="16"/>
      <c r="T51" s="17"/>
      <c r="U51" s="16"/>
      <c r="V51" s="16"/>
      <c r="W51" s="16"/>
      <c r="X51" s="16"/>
      <c r="Y51" s="17"/>
    </row>
    <row r="52" spans="1:25" s="15" customFormat="1" ht="12.75" x14ac:dyDescent="0.2">
      <c r="A52" s="16"/>
      <c r="B52" s="52"/>
      <c r="C52" s="52"/>
      <c r="D52" s="52"/>
      <c r="E52" s="49"/>
      <c r="F52" s="47"/>
      <c r="G52" s="47"/>
      <c r="H52" s="47"/>
      <c r="I52" s="47"/>
      <c r="J52" s="47"/>
      <c r="K52" s="47"/>
      <c r="L52" s="50"/>
      <c r="M52" s="50"/>
      <c r="N52" s="50"/>
      <c r="O52" s="50"/>
      <c r="P52" s="51"/>
      <c r="Q52" s="16"/>
      <c r="R52" s="16"/>
      <c r="S52" s="16"/>
      <c r="T52" s="17"/>
      <c r="U52" s="16"/>
      <c r="V52" s="16"/>
      <c r="W52" s="16"/>
      <c r="X52" s="16"/>
      <c r="Y52" s="17"/>
    </row>
    <row r="53" spans="1:25" s="15" customFormat="1" ht="12.75" x14ac:dyDescent="0.2">
      <c r="A53" s="16"/>
      <c r="B53" s="52"/>
      <c r="C53" s="52"/>
      <c r="D53" s="52"/>
      <c r="E53" s="47"/>
      <c r="F53" s="47"/>
      <c r="G53" s="47"/>
      <c r="H53" s="47"/>
      <c r="I53" s="47"/>
      <c r="J53" s="47"/>
      <c r="K53" s="47"/>
      <c r="L53" s="50"/>
      <c r="M53" s="50"/>
      <c r="N53" s="50"/>
      <c r="O53" s="50"/>
      <c r="P53" s="51"/>
      <c r="Q53" s="16"/>
      <c r="R53" s="16"/>
      <c r="S53" s="16"/>
      <c r="T53" s="17"/>
      <c r="U53" s="16"/>
      <c r="V53" s="16"/>
      <c r="W53" s="16"/>
      <c r="X53" s="16"/>
      <c r="Y53" s="17"/>
    </row>
    <row r="54" spans="1:25" s="15" customFormat="1" ht="12.75" x14ac:dyDescent="0.2">
      <c r="A54" s="16"/>
      <c r="B54" s="52"/>
      <c r="C54" s="52"/>
      <c r="D54" s="52"/>
      <c r="E54" s="47"/>
      <c r="F54" s="47"/>
      <c r="G54" s="47"/>
      <c r="H54" s="47"/>
      <c r="I54" s="47"/>
      <c r="J54" s="47"/>
      <c r="K54" s="47"/>
      <c r="L54" s="50"/>
      <c r="M54" s="50"/>
      <c r="N54" s="50"/>
      <c r="O54" s="50"/>
      <c r="P54" s="51"/>
      <c r="Q54" s="16"/>
      <c r="R54" s="16"/>
      <c r="S54" s="16"/>
      <c r="T54" s="17"/>
      <c r="U54" s="16"/>
      <c r="V54" s="16"/>
      <c r="W54" s="16"/>
      <c r="X54" s="16"/>
      <c r="Y54" s="17"/>
    </row>
    <row r="55" spans="1:25" s="15" customFormat="1" ht="12.75" x14ac:dyDescent="0.2">
      <c r="A55" s="16"/>
      <c r="B55" s="48"/>
      <c r="C55" s="48"/>
      <c r="D55" s="48"/>
      <c r="E55" s="53"/>
      <c r="F55" s="47"/>
      <c r="G55" s="47"/>
      <c r="H55" s="47"/>
      <c r="I55" s="47"/>
      <c r="J55" s="47"/>
      <c r="K55" s="47"/>
      <c r="L55" s="50"/>
      <c r="M55" s="50"/>
      <c r="N55" s="50"/>
      <c r="O55" s="50"/>
      <c r="P55" s="51"/>
      <c r="Q55" s="16"/>
      <c r="R55" s="16"/>
      <c r="S55" s="16"/>
      <c r="T55" s="17"/>
      <c r="U55" s="16"/>
      <c r="V55" s="16"/>
      <c r="W55" s="16"/>
      <c r="X55" s="16"/>
      <c r="Y55" s="17"/>
    </row>
    <row r="56" spans="1:25" s="15" customFormat="1" ht="12.75" x14ac:dyDescent="0.2">
      <c r="A56" s="16"/>
      <c r="B56" s="52"/>
      <c r="C56" s="52"/>
      <c r="D56" s="52"/>
      <c r="E56" s="52"/>
      <c r="F56" s="52"/>
      <c r="G56" s="47"/>
      <c r="H56" s="47"/>
      <c r="I56" s="47"/>
      <c r="J56" s="47"/>
      <c r="K56" s="47"/>
      <c r="L56" s="50"/>
      <c r="M56" s="50"/>
      <c r="N56" s="50"/>
      <c r="O56" s="50"/>
      <c r="P56" s="51"/>
      <c r="Q56" s="16"/>
      <c r="R56" s="16"/>
      <c r="S56" s="16"/>
      <c r="T56" s="17"/>
      <c r="U56" s="16"/>
      <c r="V56" s="16"/>
      <c r="W56" s="16"/>
      <c r="X56" s="16"/>
      <c r="Y56" s="17"/>
    </row>
    <row r="57" spans="1:25" s="15" customFormat="1" ht="12.75" x14ac:dyDescent="0.2">
      <c r="A57" s="16"/>
      <c r="B57" s="52"/>
      <c r="C57" s="52"/>
      <c r="D57" s="52"/>
      <c r="E57" s="47"/>
      <c r="F57" s="47"/>
      <c r="G57" s="47"/>
      <c r="H57" s="47"/>
      <c r="I57" s="47"/>
      <c r="J57" s="47"/>
      <c r="K57" s="47"/>
      <c r="L57" s="50"/>
      <c r="M57" s="50"/>
      <c r="N57" s="50"/>
      <c r="O57" s="50"/>
      <c r="P57" s="51"/>
      <c r="Q57" s="16"/>
      <c r="R57" s="16"/>
      <c r="S57" s="16"/>
      <c r="T57" s="17"/>
      <c r="U57" s="16"/>
      <c r="V57" s="16"/>
      <c r="W57" s="16"/>
      <c r="X57" s="16"/>
      <c r="Y57" s="17"/>
    </row>
    <row r="58" spans="1:25" s="15" customFormat="1" ht="12.75" x14ac:dyDescent="0.2">
      <c r="A58" s="16"/>
      <c r="B58" s="52"/>
      <c r="C58" s="52"/>
      <c r="D58" s="47"/>
      <c r="E58" s="47"/>
      <c r="F58" s="47"/>
      <c r="G58" s="47"/>
      <c r="H58" s="47"/>
      <c r="I58" s="47"/>
      <c r="J58" s="47"/>
      <c r="K58" s="47"/>
      <c r="L58" s="50"/>
      <c r="M58" s="50"/>
      <c r="N58" s="50"/>
      <c r="O58" s="50"/>
      <c r="P58" s="51"/>
      <c r="Q58" s="16"/>
      <c r="R58" s="16"/>
      <c r="S58" s="16"/>
      <c r="T58" s="17"/>
      <c r="U58" s="16"/>
      <c r="V58" s="16"/>
      <c r="W58" s="16"/>
      <c r="X58" s="16"/>
      <c r="Y58" s="17"/>
    </row>
    <row r="59" spans="1:25" s="15" customFormat="1" ht="12.75" x14ac:dyDescent="0.2">
      <c r="A59" s="1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50"/>
      <c r="M59" s="50"/>
      <c r="N59" s="50"/>
      <c r="O59" s="50"/>
      <c r="P59" s="51"/>
      <c r="Q59" s="16"/>
      <c r="R59" s="16"/>
      <c r="S59" s="16"/>
      <c r="T59" s="17"/>
      <c r="U59" s="16"/>
      <c r="V59" s="16"/>
      <c r="W59" s="16"/>
      <c r="X59" s="16"/>
      <c r="Y59" s="17"/>
    </row>
    <row r="60" spans="1:25" s="15" customFormat="1" ht="12.75" x14ac:dyDescent="0.2">
      <c r="A60" s="16"/>
      <c r="B60" s="47"/>
      <c r="C60" s="52"/>
      <c r="D60" s="52"/>
      <c r="E60" s="52"/>
      <c r="F60" s="52"/>
      <c r="G60" s="47"/>
      <c r="H60" s="47"/>
      <c r="I60" s="47"/>
      <c r="J60" s="47"/>
      <c r="K60" s="47"/>
      <c r="L60" s="50"/>
      <c r="M60" s="50"/>
      <c r="N60" s="50"/>
      <c r="O60" s="50"/>
      <c r="P60" s="51"/>
      <c r="Q60" s="16"/>
      <c r="R60" s="16"/>
      <c r="S60" s="16"/>
      <c r="T60" s="17"/>
      <c r="U60" s="16"/>
      <c r="V60" s="16"/>
      <c r="W60" s="16"/>
      <c r="X60" s="16"/>
      <c r="Y60" s="17"/>
    </row>
    <row r="61" spans="1:25" s="15" customFormat="1" ht="12.75" x14ac:dyDescent="0.2">
      <c r="A61" s="16"/>
      <c r="B61" s="47"/>
      <c r="C61" s="52"/>
      <c r="D61" s="52"/>
      <c r="E61" s="52"/>
      <c r="F61" s="52"/>
      <c r="G61" s="47"/>
      <c r="H61" s="47"/>
      <c r="I61" s="47"/>
      <c r="J61" s="47"/>
      <c r="K61" s="47"/>
      <c r="L61" s="50"/>
      <c r="M61" s="50"/>
      <c r="N61" s="50"/>
      <c r="O61" s="50"/>
      <c r="P61" s="51"/>
      <c r="Q61" s="16"/>
      <c r="R61" s="16"/>
      <c r="S61" s="16"/>
      <c r="T61" s="17"/>
      <c r="U61" s="16"/>
      <c r="V61" s="16"/>
      <c r="W61" s="16"/>
      <c r="X61" s="16"/>
      <c r="Y61" s="17"/>
    </row>
    <row r="62" spans="1:25" s="15" customFormat="1" ht="12.75" x14ac:dyDescent="0.2">
      <c r="A62" s="16"/>
      <c r="B62" s="52"/>
      <c r="C62" s="52"/>
      <c r="D62" s="52"/>
      <c r="E62" s="54"/>
      <c r="F62" s="54"/>
      <c r="G62" s="47"/>
      <c r="H62" s="47"/>
      <c r="I62" s="47"/>
      <c r="J62" s="47"/>
      <c r="K62" s="47"/>
      <c r="L62" s="50"/>
      <c r="M62" s="50"/>
      <c r="N62" s="50"/>
      <c r="O62" s="50"/>
      <c r="P62" s="51"/>
      <c r="Q62" s="16"/>
      <c r="R62" s="16"/>
      <c r="S62" s="16"/>
      <c r="T62" s="17"/>
      <c r="U62" s="16"/>
      <c r="V62" s="16"/>
      <c r="W62" s="16"/>
      <c r="X62" s="16"/>
      <c r="Y62" s="17"/>
    </row>
    <row r="63" spans="1:25" s="15" customFormat="1" ht="12.75" x14ac:dyDescent="0.2">
      <c r="A63" s="16"/>
      <c r="B63" s="47"/>
      <c r="C63" s="52"/>
      <c r="D63" s="52"/>
      <c r="E63" s="52"/>
      <c r="F63" s="52"/>
      <c r="G63" s="47"/>
      <c r="H63" s="47"/>
      <c r="I63" s="47"/>
      <c r="J63" s="47"/>
      <c r="K63" s="47"/>
      <c r="L63" s="50"/>
      <c r="M63" s="50"/>
      <c r="N63" s="50"/>
      <c r="O63" s="50"/>
      <c r="P63" s="51"/>
      <c r="Q63" s="16"/>
      <c r="R63" s="16"/>
      <c r="S63" s="16"/>
      <c r="T63" s="17"/>
      <c r="U63" s="16"/>
      <c r="V63" s="16"/>
      <c r="W63" s="16"/>
      <c r="X63" s="16"/>
      <c r="Y63" s="17"/>
    </row>
    <row r="64" spans="1:25" s="15" customFormat="1" ht="12.75" x14ac:dyDescent="0.2">
      <c r="A64" s="16"/>
      <c r="B64" s="47"/>
      <c r="C64" s="52"/>
      <c r="D64" s="52"/>
      <c r="E64" s="52"/>
      <c r="F64" s="52"/>
      <c r="G64" s="47"/>
      <c r="H64" s="47"/>
      <c r="I64" s="47"/>
      <c r="J64" s="47"/>
      <c r="K64" s="47"/>
      <c r="L64" s="50"/>
      <c r="M64" s="50"/>
      <c r="N64" s="50"/>
      <c r="O64" s="50"/>
      <c r="P64" s="51"/>
      <c r="Q64" s="16"/>
      <c r="R64" s="16"/>
      <c r="S64" s="16"/>
      <c r="T64" s="17"/>
      <c r="U64" s="16"/>
      <c r="V64" s="16"/>
      <c r="W64" s="16"/>
      <c r="X64" s="16"/>
      <c r="Y64" s="17"/>
    </row>
    <row r="65" spans="1:25" s="15" customFormat="1" ht="12.75" x14ac:dyDescent="0.2">
      <c r="A65" s="16"/>
      <c r="B65" s="47"/>
      <c r="C65" s="52"/>
      <c r="D65" s="52"/>
      <c r="E65" s="52"/>
      <c r="F65" s="52"/>
      <c r="G65" s="47"/>
      <c r="H65" s="47"/>
      <c r="I65" s="47"/>
      <c r="J65" s="47"/>
      <c r="K65" s="47"/>
      <c r="L65" s="50"/>
      <c r="M65" s="50"/>
      <c r="N65" s="50"/>
      <c r="O65" s="50"/>
      <c r="P65" s="51"/>
      <c r="Q65" s="16"/>
      <c r="R65" s="16"/>
      <c r="S65" s="16"/>
      <c r="T65" s="17"/>
      <c r="U65" s="16"/>
      <c r="V65" s="16"/>
      <c r="W65" s="16"/>
      <c r="X65" s="16"/>
      <c r="Y65" s="17"/>
    </row>
    <row r="66" spans="1:25" s="15" customFormat="1" ht="12.75" x14ac:dyDescent="0.2">
      <c r="A66" s="16"/>
      <c r="B66" s="47"/>
      <c r="C66" s="52"/>
      <c r="D66" s="52"/>
      <c r="E66" s="54"/>
      <c r="F66" s="54"/>
      <c r="G66" s="47"/>
      <c r="H66" s="47"/>
      <c r="I66" s="47"/>
      <c r="J66" s="47"/>
      <c r="K66" s="47"/>
      <c r="L66" s="50"/>
      <c r="M66" s="50"/>
      <c r="N66" s="50"/>
      <c r="O66" s="50"/>
      <c r="P66" s="51"/>
      <c r="Q66" s="16"/>
      <c r="R66" s="16"/>
      <c r="S66" s="16"/>
      <c r="T66" s="17"/>
      <c r="U66" s="16"/>
      <c r="V66" s="16"/>
      <c r="W66" s="16"/>
      <c r="X66" s="16"/>
      <c r="Y66" s="17"/>
    </row>
    <row r="67" spans="1:25" s="15" customFormat="1" ht="12.75" x14ac:dyDescent="0.2">
      <c r="A67" s="1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50"/>
      <c r="M67" s="50"/>
      <c r="N67" s="50"/>
      <c r="O67" s="50"/>
      <c r="P67" s="51"/>
      <c r="Q67" s="16"/>
      <c r="R67" s="16"/>
      <c r="S67" s="16"/>
      <c r="T67" s="17"/>
      <c r="U67" s="16"/>
      <c r="V67" s="16"/>
      <c r="W67" s="16"/>
      <c r="X67" s="16"/>
      <c r="Y67" s="17"/>
    </row>
    <row r="68" spans="1:25" s="15" customFormat="1" ht="12.75" x14ac:dyDescent="0.2">
      <c r="A68" s="1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50"/>
      <c r="M68" s="50"/>
      <c r="N68" s="50"/>
      <c r="O68" s="50"/>
      <c r="P68" s="51"/>
      <c r="Q68" s="16"/>
      <c r="R68" s="16"/>
      <c r="S68" s="16"/>
      <c r="T68" s="17"/>
      <c r="U68" s="16"/>
      <c r="V68" s="16"/>
      <c r="W68" s="16"/>
      <c r="X68" s="16"/>
      <c r="Y68" s="17"/>
    </row>
    <row r="69" spans="1:25" s="15" customFormat="1" ht="12.75" x14ac:dyDescent="0.2">
      <c r="A69" s="16"/>
      <c r="B69" s="55"/>
      <c r="C69" s="55"/>
      <c r="D69" s="55"/>
      <c r="E69" s="55"/>
      <c r="F69" s="55"/>
      <c r="G69" s="55"/>
      <c r="H69" s="55"/>
      <c r="I69" s="55"/>
      <c r="J69" s="47"/>
      <c r="K69" s="47"/>
      <c r="L69" s="50"/>
      <c r="M69" s="50"/>
      <c r="N69" s="50"/>
      <c r="O69" s="50"/>
      <c r="P69" s="51"/>
      <c r="Q69" s="16"/>
      <c r="R69" s="16"/>
      <c r="S69" s="16"/>
      <c r="T69" s="17"/>
      <c r="U69" s="16"/>
      <c r="V69" s="16"/>
      <c r="W69" s="16"/>
      <c r="X69" s="16"/>
      <c r="Y69" s="17"/>
    </row>
    <row r="70" spans="1:25" s="15" customFormat="1" ht="12.75" x14ac:dyDescent="0.2">
      <c r="A70" s="16"/>
      <c r="B70" s="55"/>
      <c r="C70" s="55"/>
      <c r="D70" s="55"/>
      <c r="E70" s="55"/>
      <c r="F70" s="55"/>
      <c r="G70" s="55"/>
      <c r="H70" s="55"/>
      <c r="I70" s="55"/>
      <c r="J70" s="52"/>
      <c r="K70" s="52"/>
      <c r="L70" s="52"/>
      <c r="M70" s="52"/>
      <c r="N70" s="52"/>
      <c r="O70" s="50"/>
      <c r="P70" s="51"/>
      <c r="Q70" s="16"/>
      <c r="R70" s="16"/>
      <c r="S70" s="16"/>
      <c r="T70" s="17"/>
      <c r="U70" s="16"/>
      <c r="V70" s="16"/>
      <c r="W70" s="16"/>
      <c r="X70" s="16"/>
      <c r="Y70" s="17"/>
    </row>
    <row r="71" spans="1:25" s="15" customFormat="1" ht="12.75" x14ac:dyDescent="0.2">
      <c r="A71" s="16"/>
      <c r="B71" s="55"/>
      <c r="C71" s="55"/>
      <c r="D71" s="55"/>
      <c r="E71" s="55"/>
      <c r="F71" s="55"/>
      <c r="G71" s="55"/>
      <c r="H71" s="55"/>
      <c r="I71" s="55"/>
      <c r="J71" s="52"/>
      <c r="K71" s="52"/>
      <c r="L71" s="52"/>
      <c r="M71" s="52"/>
      <c r="N71" s="52"/>
      <c r="O71" s="50"/>
      <c r="P71" s="51"/>
      <c r="Q71" s="16"/>
      <c r="R71" s="16"/>
      <c r="S71" s="16"/>
      <c r="T71" s="17"/>
      <c r="U71" s="16"/>
      <c r="V71" s="16"/>
      <c r="W71" s="16"/>
      <c r="X71" s="16"/>
      <c r="Y71" s="17"/>
    </row>
    <row r="72" spans="1:25" s="15" customFormat="1" ht="12.75" x14ac:dyDescent="0.2">
      <c r="A72" s="16"/>
      <c r="B72" s="55"/>
      <c r="C72" s="55"/>
      <c r="D72" s="55"/>
      <c r="E72" s="55"/>
      <c r="F72" s="55"/>
      <c r="G72" s="55"/>
      <c r="H72" s="55"/>
      <c r="I72" s="55"/>
      <c r="J72" s="52"/>
      <c r="K72" s="52"/>
      <c r="L72" s="52"/>
      <c r="M72" s="52"/>
      <c r="N72" s="52"/>
      <c r="O72" s="50"/>
      <c r="P72" s="51"/>
      <c r="Q72" s="16"/>
      <c r="R72" s="16"/>
      <c r="S72" s="16"/>
      <c r="T72" s="17"/>
      <c r="U72" s="16"/>
      <c r="V72" s="16"/>
      <c r="W72" s="16"/>
      <c r="X72" s="16"/>
      <c r="Y72" s="17"/>
    </row>
    <row r="73" spans="1:25" s="15" customFormat="1" ht="12.75" x14ac:dyDescent="0.2">
      <c r="A73" s="16"/>
      <c r="B73" s="55"/>
      <c r="C73" s="55"/>
      <c r="D73" s="55"/>
      <c r="E73" s="55"/>
      <c r="F73" s="55"/>
      <c r="G73" s="55"/>
      <c r="H73" s="55"/>
      <c r="I73" s="55"/>
      <c r="J73" s="52"/>
      <c r="K73" s="52"/>
      <c r="L73" s="52"/>
      <c r="M73" s="52"/>
      <c r="N73" s="52"/>
      <c r="O73" s="50"/>
      <c r="P73" s="51"/>
      <c r="Q73" s="16"/>
      <c r="R73" s="16"/>
      <c r="S73" s="16"/>
      <c r="T73" s="17"/>
      <c r="U73" s="16"/>
      <c r="V73" s="16"/>
      <c r="W73" s="16"/>
      <c r="X73" s="16"/>
      <c r="Y73" s="17"/>
    </row>
    <row r="74" spans="1:25" s="15" customFormat="1" ht="12.75" x14ac:dyDescent="0.2">
      <c r="A74" s="16"/>
      <c r="B74" s="55"/>
      <c r="C74" s="55"/>
      <c r="D74" s="55"/>
      <c r="E74" s="55"/>
      <c r="F74" s="55"/>
      <c r="G74" s="55"/>
      <c r="H74" s="55"/>
      <c r="I74" s="55"/>
      <c r="J74" s="52"/>
      <c r="K74" s="52"/>
      <c r="L74" s="52"/>
      <c r="M74" s="52"/>
      <c r="N74" s="52"/>
      <c r="O74" s="50"/>
      <c r="P74" s="51"/>
      <c r="Q74" s="16"/>
      <c r="R74" s="16"/>
      <c r="S74" s="16"/>
      <c r="T74" s="17"/>
      <c r="U74" s="16"/>
      <c r="V74" s="16"/>
      <c r="W74" s="16"/>
      <c r="X74" s="16"/>
      <c r="Y74" s="17"/>
    </row>
    <row r="75" spans="1:25" s="15" customFormat="1" ht="12.75" x14ac:dyDescent="0.2">
      <c r="A75" s="16"/>
      <c r="B75" s="55"/>
      <c r="C75" s="55"/>
      <c r="D75" s="55"/>
      <c r="E75" s="55"/>
      <c r="F75" s="55"/>
      <c r="G75" s="55"/>
      <c r="H75" s="55"/>
      <c r="I75" s="55"/>
      <c r="J75" s="52"/>
      <c r="K75" s="52"/>
      <c r="L75" s="52"/>
      <c r="M75" s="52"/>
      <c r="N75" s="52"/>
      <c r="O75" s="50"/>
      <c r="P75" s="51"/>
      <c r="Q75" s="16"/>
      <c r="R75" s="16"/>
      <c r="S75" s="16"/>
      <c r="T75" s="17"/>
      <c r="U75" s="16"/>
      <c r="V75" s="16"/>
      <c r="W75" s="16"/>
      <c r="X75" s="16"/>
      <c r="Y75" s="17"/>
    </row>
    <row r="76" spans="1:25" s="15" customFormat="1" ht="12.75" x14ac:dyDescent="0.2">
      <c r="A76" s="16"/>
      <c r="B76" s="56"/>
      <c r="C76" s="56"/>
      <c r="D76" s="56"/>
      <c r="E76" s="56"/>
      <c r="F76" s="56"/>
      <c r="G76" s="56"/>
      <c r="H76" s="56"/>
      <c r="I76" s="56"/>
      <c r="J76" s="47"/>
      <c r="K76" s="47"/>
      <c r="L76" s="50"/>
      <c r="M76" s="50"/>
      <c r="N76" s="50"/>
      <c r="O76" s="50"/>
      <c r="P76" s="51"/>
      <c r="Q76" s="16"/>
      <c r="R76" s="16"/>
      <c r="S76" s="16"/>
      <c r="T76" s="17"/>
      <c r="U76" s="16"/>
      <c r="V76" s="16"/>
      <c r="W76" s="16"/>
      <c r="X76" s="16"/>
      <c r="Y76" s="17"/>
    </row>
    <row r="77" spans="1:25" x14ac:dyDescent="0.25">
      <c r="B77" s="3"/>
      <c r="C77" s="3"/>
      <c r="D77" s="3"/>
      <c r="E77" s="3"/>
      <c r="F77" s="3"/>
      <c r="G77" s="3"/>
      <c r="H77" s="3"/>
      <c r="I77" s="3"/>
      <c r="J77" s="2"/>
      <c r="K77" s="2"/>
    </row>
    <row r="78" spans="1:25" x14ac:dyDescent="0.25">
      <c r="B78" s="3"/>
      <c r="C78" s="3"/>
      <c r="D78" s="3"/>
      <c r="E78" s="3"/>
      <c r="F78" s="3"/>
      <c r="G78" s="3"/>
      <c r="H78" s="3"/>
      <c r="I78" s="3"/>
      <c r="J78" s="2"/>
      <c r="K78" s="2"/>
    </row>
    <row r="79" spans="1:25" x14ac:dyDescent="0.25">
      <c r="B79" s="3"/>
      <c r="C79" s="3"/>
      <c r="D79" s="3"/>
      <c r="E79" s="3"/>
      <c r="F79" s="3"/>
      <c r="G79" s="3"/>
      <c r="H79" s="3"/>
      <c r="I79" s="3"/>
      <c r="J79" s="2"/>
      <c r="K79" s="2"/>
    </row>
    <row r="80" spans="1:25" x14ac:dyDescent="0.25">
      <c r="J80" s="2"/>
      <c r="K80" s="2"/>
    </row>
  </sheetData>
  <sheetProtection algorithmName="SHA-512" hashValue="oePAVpzgw1aXCmNvvkf5LIXAqXjQ0q6zKsrv+5qbJUpRelVjiJHgGoeh0z1+3cHBJ8F4xkYu+TEXzr47nwc+Mg==" saltValue="X7SxcJjxNjhIZtkHz0gV7w==" spinCount="100000" sheet="1" selectLockedCells="1"/>
  <mergeCells count="17">
    <mergeCell ref="D14:F14"/>
    <mergeCell ref="D15:F15"/>
    <mergeCell ref="B47:C47"/>
    <mergeCell ref="B10:C10"/>
    <mergeCell ref="D10:F10"/>
    <mergeCell ref="B16:I16"/>
    <mergeCell ref="D11:F11"/>
    <mergeCell ref="D13:F13"/>
    <mergeCell ref="B31:C31"/>
    <mergeCell ref="B32:H32"/>
    <mergeCell ref="D12:F12"/>
    <mergeCell ref="B9:C9"/>
    <mergeCell ref="D9:F9"/>
    <mergeCell ref="A6:J6"/>
    <mergeCell ref="B7:I7"/>
    <mergeCell ref="B8:C8"/>
    <mergeCell ref="D8:F8"/>
  </mergeCells>
  <conditionalFormatting sqref="E54:E55">
    <cfRule type="containsText" dxfId="77" priority="9" operator="containsText" text="YES">
      <formula>NOT(ISERROR(SEARCH("YES",E54)))</formula>
    </cfRule>
    <cfRule type="containsText" dxfId="76" priority="10" operator="containsText" text="NO">
      <formula>NOT(ISERROR(SEARCH("NO",E54)))</formula>
    </cfRule>
  </conditionalFormatting>
  <conditionalFormatting sqref="E56">
    <cfRule type="containsText" dxfId="75" priority="7" operator="containsText" text="NO">
      <formula>NOT(ISERROR(SEARCH("NO",E56)))</formula>
    </cfRule>
    <cfRule type="containsText" dxfId="74" priority="8" operator="containsText" text="Credit Risk Management">
      <formula>NOT(ISERROR(SEARCH("Credit Risk Management",E56)))</formula>
    </cfRule>
  </conditionalFormatting>
  <conditionalFormatting sqref="E57">
    <cfRule type="containsText" dxfId="73" priority="5" operator="containsText" text="NO">
      <formula>NOT(ISERROR(SEARCH("NO",E57)))</formula>
    </cfRule>
    <cfRule type="containsText" dxfId="72" priority="6" operator="containsText" text="YES">
      <formula>NOT(ISERROR(SEARCH("YES",E57)))</formula>
    </cfRule>
  </conditionalFormatting>
  <conditionalFormatting sqref="E55">
    <cfRule type="cellIs" dxfId="71" priority="4" operator="lessThan">
      <formula>0</formula>
    </cfRule>
  </conditionalFormatting>
  <conditionalFormatting sqref="E56:F56">
    <cfRule type="containsText" dxfId="70" priority="3" operator="containsText" text="INELIGIBLE">
      <formula>NOT(ISERROR(SEARCH("INELIGIBLE",E56)))</formula>
    </cfRule>
  </conditionalFormatting>
  <conditionalFormatting sqref="A32:J48">
    <cfRule type="expression" dxfId="69" priority="1">
      <formula>$D$12=$S$8</formula>
    </cfRule>
  </conditionalFormatting>
  <dataValidations count="4">
    <dataValidation type="date" allowBlank="1" showInputMessage="1" showErrorMessage="1" sqref="C18:C29 C34:C45" xr:uid="{00000000-0002-0000-0000-000000000000}">
      <formula1>40179</formula1>
      <formula2>55153</formula2>
    </dataValidation>
    <dataValidation showInputMessage="1" showErrorMessage="1" sqref="E57 E13:F13 D11:F11 D13:D14" xr:uid="{00000000-0002-0000-0000-000002000000}"/>
    <dataValidation type="date" showInputMessage="1" showErrorMessage="1" sqref="D15:F15" xr:uid="{00000000-0002-0000-0000-000003000000}">
      <formula1>42005</formula1>
      <formula2>109574</formula2>
    </dataValidation>
    <dataValidation type="list" showInputMessage="1" showErrorMessage="1" sqref="D12:F12" xr:uid="{63F49C73-127F-4924-8E65-8D45CA5E7AC0}">
      <formula1>$S$8:$S$9</formula1>
    </dataValidation>
  </dataValidations>
  <pageMargins left="0.7" right="0.7" top="0.75" bottom="0.75" header="0.3" footer="0.3"/>
  <pageSetup scale="63" orientation="portrait" r:id="rId1"/>
  <headerFooter>
    <oddFooter>&amp;CSimple Access Series-Bank Statement Worksheet v 6.4
Input Tab
May 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fitToPage="1"/>
  </sheetPr>
  <dimension ref="A6:X76"/>
  <sheetViews>
    <sheetView showGridLines="0" zoomScaleNormal="100" workbookViewId="0">
      <selection activeCell="E54" sqref="E54"/>
    </sheetView>
  </sheetViews>
  <sheetFormatPr defaultRowHeight="15" x14ac:dyDescent="0.25"/>
  <cols>
    <col min="2" max="2" width="16.7109375" customWidth="1"/>
    <col min="3" max="3" width="13.7109375" customWidth="1"/>
    <col min="4" max="4" width="19" customWidth="1"/>
    <col min="5" max="5" width="17.85546875" bestFit="1" customWidth="1"/>
    <col min="6" max="6" width="15.85546875" bestFit="1" customWidth="1"/>
    <col min="7" max="7" width="17.42578125" bestFit="1" customWidth="1"/>
    <col min="8" max="8" width="16.28515625" customWidth="1"/>
    <col min="10" max="11" width="8.85546875" style="4"/>
    <col min="12" max="12" width="8.85546875" style="6"/>
    <col min="13" max="16" width="8.85546875" style="4"/>
    <col min="24" max="24" width="8.85546875" style="1"/>
  </cols>
  <sheetData>
    <row r="6" spans="1:24" s="15" customFormat="1" ht="13.5" customHeight="1" x14ac:dyDescent="0.25">
      <c r="B6" s="113" t="s">
        <v>77</v>
      </c>
      <c r="C6" s="113"/>
      <c r="D6" s="113"/>
      <c r="E6" s="113"/>
      <c r="F6" s="113"/>
      <c r="G6" s="113"/>
      <c r="H6" s="113"/>
      <c r="I6" s="113"/>
      <c r="J6" s="50"/>
      <c r="K6" s="50"/>
      <c r="L6" s="51"/>
      <c r="M6" s="50"/>
      <c r="N6" s="50"/>
      <c r="O6" s="50"/>
      <c r="P6" s="50"/>
      <c r="X6" s="16"/>
    </row>
    <row r="7" spans="1:24" s="15" customFormat="1" ht="13.5" customHeight="1" x14ac:dyDescent="0.2">
      <c r="B7" s="121" t="s">
        <v>46</v>
      </c>
      <c r="C7" s="121"/>
      <c r="D7" s="121"/>
      <c r="E7" s="121"/>
      <c r="F7" s="121"/>
      <c r="G7" s="121"/>
      <c r="H7" s="121"/>
      <c r="I7" s="121"/>
      <c r="J7" s="50"/>
      <c r="K7" s="50"/>
      <c r="L7" s="51" t="s">
        <v>20</v>
      </c>
      <c r="M7" s="50"/>
      <c r="N7" s="50"/>
      <c r="O7" s="50"/>
      <c r="P7" s="50"/>
      <c r="X7" s="16"/>
    </row>
    <row r="8" spans="1:24" s="15" customFormat="1" ht="13.5" customHeight="1" x14ac:dyDescent="0.2">
      <c r="B8" s="111" t="s">
        <v>0</v>
      </c>
      <c r="C8" s="111"/>
      <c r="D8" s="142">
        <f>'Input Tab'!D8:F8</f>
        <v>0</v>
      </c>
      <c r="E8" s="142"/>
      <c r="F8" s="142"/>
      <c r="G8" s="18"/>
      <c r="J8" s="50"/>
      <c r="K8" s="50"/>
      <c r="L8" s="51" t="s">
        <v>21</v>
      </c>
      <c r="M8" s="50"/>
      <c r="N8" s="50"/>
      <c r="O8" s="50"/>
      <c r="P8" s="50"/>
      <c r="X8" s="16"/>
    </row>
    <row r="9" spans="1:24" s="15" customFormat="1" ht="13.5" customHeight="1" x14ac:dyDescent="0.2">
      <c r="B9" s="111" t="s">
        <v>1</v>
      </c>
      <c r="C9" s="111"/>
      <c r="D9" s="142">
        <f>'Input Tab'!D9:F9</f>
        <v>0</v>
      </c>
      <c r="E9" s="142"/>
      <c r="F9" s="142"/>
      <c r="J9" s="50"/>
      <c r="K9" s="50"/>
      <c r="L9" s="51"/>
      <c r="M9" s="50"/>
      <c r="N9" s="50"/>
      <c r="O9" s="50"/>
      <c r="P9" s="50"/>
      <c r="X9" s="16" t="s">
        <v>13</v>
      </c>
    </row>
    <row r="10" spans="1:24" s="15" customFormat="1" ht="13.5" customHeight="1" x14ac:dyDescent="0.2">
      <c r="B10" s="19"/>
      <c r="C10" s="19" t="s">
        <v>71</v>
      </c>
      <c r="D10" s="143">
        <f>'Input Tab'!D12:F12</f>
        <v>0</v>
      </c>
      <c r="E10" s="144"/>
      <c r="F10" s="145"/>
      <c r="J10" s="50"/>
      <c r="K10" s="50"/>
      <c r="L10" s="51"/>
      <c r="M10" s="50"/>
      <c r="N10" s="50"/>
      <c r="O10" s="50"/>
      <c r="P10" s="50"/>
      <c r="X10" s="16"/>
    </row>
    <row r="11" spans="1:24" s="15" customFormat="1" ht="13.5" customHeight="1" x14ac:dyDescent="0.2">
      <c r="B11" s="111" t="s">
        <v>2</v>
      </c>
      <c r="C11" s="111"/>
      <c r="D11" s="142">
        <f>'Input Tab'!D10:F10</f>
        <v>0</v>
      </c>
      <c r="E11" s="142"/>
      <c r="F11" s="142"/>
      <c r="J11" s="50"/>
      <c r="K11" s="50"/>
      <c r="L11" s="51"/>
      <c r="M11" s="50"/>
      <c r="N11" s="50"/>
      <c r="O11" s="50"/>
      <c r="P11" s="50"/>
      <c r="X11" s="16" t="s">
        <v>14</v>
      </c>
    </row>
    <row r="12" spans="1:24" s="15" customFormat="1" ht="13.5" customHeight="1" x14ac:dyDescent="0.2">
      <c r="A12" s="121" t="s">
        <v>74</v>
      </c>
      <c r="B12" s="121"/>
      <c r="C12" s="146"/>
      <c r="D12" s="112"/>
      <c r="E12" s="112"/>
      <c r="F12" s="112"/>
      <c r="J12" s="50"/>
      <c r="K12" s="50"/>
      <c r="L12" s="51"/>
      <c r="M12" s="50"/>
      <c r="N12" s="50"/>
      <c r="O12" s="50"/>
      <c r="P12" s="50"/>
      <c r="X12" s="16"/>
    </row>
    <row r="13" spans="1:24" s="15" customFormat="1" ht="13.5" customHeight="1" thickBot="1" x14ac:dyDescent="0.25">
      <c r="B13" s="121" t="s">
        <v>9</v>
      </c>
      <c r="C13" s="121"/>
      <c r="D13" s="121"/>
      <c r="E13" s="121"/>
      <c r="F13" s="121"/>
      <c r="G13" s="121"/>
      <c r="H13" s="121"/>
      <c r="I13" s="121"/>
      <c r="J13" s="50"/>
      <c r="K13" s="60"/>
      <c r="L13" s="61"/>
      <c r="M13" s="60"/>
      <c r="N13" s="60"/>
      <c r="O13" s="60"/>
      <c r="P13" s="60"/>
      <c r="Q13" s="24"/>
      <c r="X13" s="16" t="s">
        <v>20</v>
      </c>
    </row>
    <row r="14" spans="1:24" s="15" customFormat="1" ht="13.5" customHeight="1" x14ac:dyDescent="0.2">
      <c r="B14" s="20" t="s">
        <v>68</v>
      </c>
      <c r="C14" s="78" t="s">
        <v>3</v>
      </c>
      <c r="D14" s="79" t="s">
        <v>4</v>
      </c>
      <c r="E14" s="79" t="s">
        <v>5</v>
      </c>
      <c r="F14" s="78" t="s">
        <v>6</v>
      </c>
      <c r="G14" s="78" t="s">
        <v>11</v>
      </c>
      <c r="H14" s="78" t="s">
        <v>7</v>
      </c>
      <c r="I14" s="80" t="s">
        <v>8</v>
      </c>
      <c r="J14" s="50"/>
      <c r="K14" s="52"/>
      <c r="L14" s="66"/>
      <c r="M14" s="52"/>
      <c r="N14" s="52"/>
      <c r="O14" s="50"/>
      <c r="P14" s="50"/>
      <c r="X14" s="16" t="s">
        <v>21</v>
      </c>
    </row>
    <row r="15" spans="1:24" s="15" customFormat="1" ht="13.5" customHeight="1" x14ac:dyDescent="0.2">
      <c r="A15" s="139"/>
      <c r="B15" s="27" t="str">
        <f>'Input Tab'!B18</f>
        <v>January</v>
      </c>
      <c r="C15" s="62">
        <f>'Input Tab'!C18</f>
        <v>0</v>
      </c>
      <c r="D15" s="63">
        <f>'Input Tab'!D18</f>
        <v>0</v>
      </c>
      <c r="E15" s="63">
        <f>'Input Tab'!E18</f>
        <v>0</v>
      </c>
      <c r="F15" s="30">
        <f>D15-E15</f>
        <v>0</v>
      </c>
      <c r="G15" s="31">
        <f>'Input Tab'!G18</f>
        <v>0</v>
      </c>
      <c r="H15" s="64">
        <f>'Input Tab'!H18</f>
        <v>0</v>
      </c>
      <c r="I15" s="65">
        <f>'Input Tab'!I18</f>
        <v>0</v>
      </c>
      <c r="J15" s="50"/>
      <c r="K15" s="52"/>
      <c r="L15" s="66"/>
      <c r="M15" s="52"/>
      <c r="N15" s="52"/>
      <c r="O15" s="50"/>
      <c r="P15" s="50"/>
      <c r="X15" s="16"/>
    </row>
    <row r="16" spans="1:24" s="15" customFormat="1" ht="13.5" customHeight="1" x14ac:dyDescent="0.2">
      <c r="A16" s="139"/>
      <c r="B16" s="27" t="str">
        <f>'Input Tab'!B19</f>
        <v>December</v>
      </c>
      <c r="C16" s="62">
        <f>'Input Tab'!C19</f>
        <v>0</v>
      </c>
      <c r="D16" s="63">
        <f>'Input Tab'!D19</f>
        <v>0</v>
      </c>
      <c r="E16" s="63">
        <f>'Input Tab'!E19</f>
        <v>0</v>
      </c>
      <c r="F16" s="30">
        <f t="shared" ref="F16:F26" si="0">D16-E16</f>
        <v>0</v>
      </c>
      <c r="G16" s="31">
        <f>'Input Tab'!G19</f>
        <v>0</v>
      </c>
      <c r="H16" s="64">
        <f>'Input Tab'!H19</f>
        <v>0</v>
      </c>
      <c r="I16" s="65">
        <f>'Input Tab'!I19</f>
        <v>0</v>
      </c>
      <c r="J16" s="50"/>
      <c r="K16" s="52"/>
      <c r="L16" s="66"/>
      <c r="M16" s="52"/>
      <c r="N16" s="52"/>
      <c r="O16" s="50"/>
      <c r="P16" s="50"/>
      <c r="X16" s="16"/>
    </row>
    <row r="17" spans="1:24" s="15" customFormat="1" ht="13.5" customHeight="1" x14ac:dyDescent="0.2">
      <c r="A17" s="139"/>
      <c r="B17" s="27" t="str">
        <f>'Input Tab'!B20</f>
        <v>November</v>
      </c>
      <c r="C17" s="62">
        <f>'Input Tab'!C20</f>
        <v>0</v>
      </c>
      <c r="D17" s="63">
        <f>'Input Tab'!D20</f>
        <v>0</v>
      </c>
      <c r="E17" s="63">
        <f>'Input Tab'!E20</f>
        <v>0</v>
      </c>
      <c r="F17" s="30">
        <f t="shared" si="0"/>
        <v>0</v>
      </c>
      <c r="G17" s="31">
        <f>'Input Tab'!G20</f>
        <v>0</v>
      </c>
      <c r="H17" s="64">
        <f>'Input Tab'!H20</f>
        <v>0</v>
      </c>
      <c r="I17" s="65">
        <f>'Input Tab'!I20</f>
        <v>0</v>
      </c>
      <c r="J17" s="50"/>
      <c r="K17" s="52"/>
      <c r="L17" s="66"/>
      <c r="M17" s="52"/>
      <c r="N17" s="52"/>
      <c r="O17" s="50"/>
      <c r="P17" s="50"/>
      <c r="X17" s="16"/>
    </row>
    <row r="18" spans="1:24" s="15" customFormat="1" ht="13.5" customHeight="1" x14ac:dyDescent="0.2">
      <c r="B18" s="27" t="str">
        <f>'Input Tab'!B21</f>
        <v>October</v>
      </c>
      <c r="C18" s="62">
        <f>'Input Tab'!C21</f>
        <v>0</v>
      </c>
      <c r="D18" s="63">
        <f>'Input Tab'!D21</f>
        <v>0</v>
      </c>
      <c r="E18" s="63">
        <f>'Input Tab'!E21</f>
        <v>0</v>
      </c>
      <c r="F18" s="30">
        <f t="shared" si="0"/>
        <v>0</v>
      </c>
      <c r="G18" s="31">
        <f>'Input Tab'!G21</f>
        <v>0</v>
      </c>
      <c r="H18" s="64">
        <f>'Input Tab'!H21</f>
        <v>0</v>
      </c>
      <c r="I18" s="65">
        <f>'Input Tab'!I21</f>
        <v>0</v>
      </c>
      <c r="J18" s="50"/>
      <c r="K18" s="52"/>
      <c r="L18" s="66"/>
      <c r="M18" s="52"/>
      <c r="N18" s="52"/>
      <c r="O18" s="50"/>
      <c r="P18" s="50"/>
      <c r="X18" s="16"/>
    </row>
    <row r="19" spans="1:24" s="15" customFormat="1" ht="13.5" customHeight="1" x14ac:dyDescent="0.2">
      <c r="B19" s="27" t="str">
        <f>'Input Tab'!B22</f>
        <v>September</v>
      </c>
      <c r="C19" s="62">
        <f>'Input Tab'!C22</f>
        <v>0</v>
      </c>
      <c r="D19" s="63">
        <f>'Input Tab'!D22</f>
        <v>0</v>
      </c>
      <c r="E19" s="63">
        <f>'Input Tab'!E22</f>
        <v>0</v>
      </c>
      <c r="F19" s="30">
        <f t="shared" si="0"/>
        <v>0</v>
      </c>
      <c r="G19" s="31">
        <f>'Input Tab'!G22</f>
        <v>0</v>
      </c>
      <c r="H19" s="64">
        <f>'Input Tab'!H22</f>
        <v>0</v>
      </c>
      <c r="I19" s="65">
        <f>'Input Tab'!I22</f>
        <v>0</v>
      </c>
      <c r="J19" s="50"/>
      <c r="K19" s="52"/>
      <c r="L19" s="66"/>
      <c r="M19" s="52"/>
      <c r="N19" s="52"/>
      <c r="O19" s="50"/>
      <c r="P19" s="50"/>
      <c r="X19" s="16"/>
    </row>
    <row r="20" spans="1:24" s="15" customFormat="1" ht="13.5" customHeight="1" x14ac:dyDescent="0.2">
      <c r="B20" s="27" t="str">
        <f>'Input Tab'!B23</f>
        <v>August</v>
      </c>
      <c r="C20" s="62">
        <f>'Input Tab'!C23</f>
        <v>0</v>
      </c>
      <c r="D20" s="63">
        <f>'Input Tab'!D23</f>
        <v>0</v>
      </c>
      <c r="E20" s="63">
        <f>'Input Tab'!E23</f>
        <v>0</v>
      </c>
      <c r="F20" s="30">
        <f t="shared" si="0"/>
        <v>0</v>
      </c>
      <c r="G20" s="31">
        <f>'Input Tab'!G23</f>
        <v>0</v>
      </c>
      <c r="H20" s="64">
        <f>'Input Tab'!H23</f>
        <v>0</v>
      </c>
      <c r="I20" s="65">
        <f>'Input Tab'!I23</f>
        <v>0</v>
      </c>
      <c r="J20" s="50"/>
      <c r="K20" s="52"/>
      <c r="L20" s="66"/>
      <c r="M20" s="52"/>
      <c r="N20" s="52"/>
      <c r="O20" s="50"/>
      <c r="P20" s="50"/>
      <c r="X20" s="16"/>
    </row>
    <row r="21" spans="1:24" s="15" customFormat="1" ht="13.5" customHeight="1" x14ac:dyDescent="0.2">
      <c r="B21" s="27" t="str">
        <f>'Input Tab'!B24</f>
        <v>July</v>
      </c>
      <c r="C21" s="62">
        <f>'Input Tab'!C24</f>
        <v>0</v>
      </c>
      <c r="D21" s="63">
        <f>'Input Tab'!D24</f>
        <v>0</v>
      </c>
      <c r="E21" s="63">
        <f>'Input Tab'!E24</f>
        <v>0</v>
      </c>
      <c r="F21" s="30">
        <f t="shared" si="0"/>
        <v>0</v>
      </c>
      <c r="G21" s="31">
        <f>'Input Tab'!G24</f>
        <v>0</v>
      </c>
      <c r="H21" s="64">
        <f>'Input Tab'!H24</f>
        <v>0</v>
      </c>
      <c r="I21" s="65">
        <f>'Input Tab'!I24</f>
        <v>0</v>
      </c>
      <c r="J21" s="50"/>
      <c r="K21" s="52"/>
      <c r="L21" s="66"/>
      <c r="M21" s="52"/>
      <c r="N21" s="52"/>
      <c r="O21" s="50"/>
      <c r="P21" s="50"/>
      <c r="X21" s="16"/>
    </row>
    <row r="22" spans="1:24" s="15" customFormat="1" ht="13.5" customHeight="1" x14ac:dyDescent="0.2">
      <c r="B22" s="27" t="str">
        <f>'Input Tab'!B25</f>
        <v>June</v>
      </c>
      <c r="C22" s="62">
        <f>'Input Tab'!C25</f>
        <v>0</v>
      </c>
      <c r="D22" s="63">
        <f>'Input Tab'!D25</f>
        <v>0</v>
      </c>
      <c r="E22" s="63">
        <f>'Input Tab'!E25</f>
        <v>0</v>
      </c>
      <c r="F22" s="30">
        <f t="shared" si="0"/>
        <v>0</v>
      </c>
      <c r="G22" s="31">
        <f>'Input Tab'!G25</f>
        <v>0</v>
      </c>
      <c r="H22" s="64">
        <f>'Input Tab'!H25</f>
        <v>0</v>
      </c>
      <c r="I22" s="65">
        <f>'Input Tab'!I25</f>
        <v>0</v>
      </c>
      <c r="J22" s="50"/>
      <c r="K22" s="52"/>
      <c r="L22" s="66"/>
      <c r="M22" s="52"/>
      <c r="N22" s="52"/>
      <c r="O22" s="50"/>
      <c r="P22" s="50"/>
      <c r="X22" s="16"/>
    </row>
    <row r="23" spans="1:24" s="15" customFormat="1" ht="13.5" customHeight="1" x14ac:dyDescent="0.2">
      <c r="B23" s="27" t="str">
        <f>'Input Tab'!B26</f>
        <v>May</v>
      </c>
      <c r="C23" s="62">
        <f>'Input Tab'!C26</f>
        <v>0</v>
      </c>
      <c r="D23" s="63">
        <f>'Input Tab'!D26</f>
        <v>0</v>
      </c>
      <c r="E23" s="63">
        <f>'Input Tab'!E26</f>
        <v>0</v>
      </c>
      <c r="F23" s="30">
        <f t="shared" si="0"/>
        <v>0</v>
      </c>
      <c r="G23" s="31">
        <f>'Input Tab'!G26</f>
        <v>0</v>
      </c>
      <c r="H23" s="64">
        <f>'Input Tab'!H26</f>
        <v>0</v>
      </c>
      <c r="I23" s="65">
        <f>'Input Tab'!I26</f>
        <v>0</v>
      </c>
      <c r="J23" s="50"/>
      <c r="K23" s="52"/>
      <c r="L23" s="66"/>
      <c r="M23" s="52"/>
      <c r="N23" s="52"/>
      <c r="O23" s="50"/>
      <c r="P23" s="50"/>
      <c r="X23" s="16"/>
    </row>
    <row r="24" spans="1:24" s="15" customFormat="1" ht="13.5" customHeight="1" x14ac:dyDescent="0.2">
      <c r="B24" s="27" t="str">
        <f>'Input Tab'!B27</f>
        <v>April</v>
      </c>
      <c r="C24" s="62">
        <f>'Input Tab'!C27</f>
        <v>0</v>
      </c>
      <c r="D24" s="63">
        <f>'Input Tab'!D27</f>
        <v>0</v>
      </c>
      <c r="E24" s="63">
        <f>'Input Tab'!E27</f>
        <v>0</v>
      </c>
      <c r="F24" s="30">
        <f t="shared" si="0"/>
        <v>0</v>
      </c>
      <c r="G24" s="31">
        <f>'Input Tab'!G27</f>
        <v>0</v>
      </c>
      <c r="H24" s="64">
        <f>'Input Tab'!H27</f>
        <v>0</v>
      </c>
      <c r="I24" s="65">
        <f>'Input Tab'!I27</f>
        <v>0</v>
      </c>
      <c r="J24" s="50"/>
      <c r="K24" s="52"/>
      <c r="L24" s="66"/>
      <c r="M24" s="52"/>
      <c r="N24" s="52"/>
      <c r="O24" s="50"/>
      <c r="P24" s="50"/>
      <c r="X24" s="16"/>
    </row>
    <row r="25" spans="1:24" s="15" customFormat="1" ht="13.5" customHeight="1" x14ac:dyDescent="0.2">
      <c r="B25" s="27" t="str">
        <f>'Input Tab'!B28</f>
        <v>March</v>
      </c>
      <c r="C25" s="62">
        <f>'Input Tab'!C28</f>
        <v>0</v>
      </c>
      <c r="D25" s="63">
        <f>'Input Tab'!D28</f>
        <v>0</v>
      </c>
      <c r="E25" s="63">
        <f>'Input Tab'!E28</f>
        <v>0</v>
      </c>
      <c r="F25" s="30">
        <f t="shared" si="0"/>
        <v>0</v>
      </c>
      <c r="G25" s="31">
        <f>'Input Tab'!G28</f>
        <v>0</v>
      </c>
      <c r="H25" s="64">
        <f>'Input Tab'!H28</f>
        <v>0</v>
      </c>
      <c r="I25" s="65">
        <f>'Input Tab'!I28</f>
        <v>0</v>
      </c>
      <c r="J25" s="50"/>
      <c r="K25" s="52"/>
      <c r="L25" s="66"/>
      <c r="M25" s="52"/>
      <c r="N25" s="52"/>
      <c r="O25" s="50"/>
      <c r="P25" s="50"/>
      <c r="X25" s="16"/>
    </row>
    <row r="26" spans="1:24" s="15" customFormat="1" ht="13.5" customHeight="1" thickBot="1" x14ac:dyDescent="0.25">
      <c r="B26" s="27" t="str">
        <f>'Input Tab'!B29</f>
        <v>February</v>
      </c>
      <c r="C26" s="67">
        <f>'Input Tab'!C29</f>
        <v>0</v>
      </c>
      <c r="D26" s="68">
        <f>'Input Tab'!D29</f>
        <v>0</v>
      </c>
      <c r="E26" s="68">
        <f>'Input Tab'!E29</f>
        <v>0</v>
      </c>
      <c r="F26" s="45">
        <f t="shared" si="0"/>
        <v>0</v>
      </c>
      <c r="G26" s="69">
        <f>'Input Tab'!G29</f>
        <v>0</v>
      </c>
      <c r="H26" s="64">
        <f>'Input Tab'!H29</f>
        <v>0</v>
      </c>
      <c r="I26" s="71">
        <f>'Input Tab'!I29</f>
        <v>0</v>
      </c>
      <c r="J26" s="50"/>
      <c r="K26" s="52"/>
      <c r="L26" s="66"/>
      <c r="M26" s="52"/>
      <c r="N26" s="52"/>
      <c r="O26" s="50"/>
      <c r="P26" s="50"/>
      <c r="X26" s="16"/>
    </row>
    <row r="27" spans="1:24" s="15" customFormat="1" ht="13.5" customHeight="1" x14ac:dyDescent="0.2">
      <c r="B27" s="21"/>
      <c r="C27" s="21"/>
      <c r="D27" s="21"/>
      <c r="E27" s="21"/>
      <c r="F27" s="21"/>
      <c r="G27" s="21"/>
      <c r="H27" s="21"/>
      <c r="I27" s="21"/>
      <c r="J27" s="50"/>
      <c r="K27" s="47"/>
      <c r="L27" s="72"/>
      <c r="M27" s="47"/>
      <c r="N27" s="47"/>
      <c r="O27" s="50"/>
      <c r="P27" s="50"/>
      <c r="X27" s="16"/>
    </row>
    <row r="28" spans="1:24" s="15" customFormat="1" ht="13.5" customHeight="1" x14ac:dyDescent="0.2">
      <c r="B28" s="111" t="s">
        <v>12</v>
      </c>
      <c r="C28" s="111"/>
      <c r="D28" s="40">
        <f>SUM(D15:D26)</f>
        <v>0</v>
      </c>
      <c r="E28" s="40">
        <f t="shared" ref="E28:F28" si="1">SUM(E15:E26)</f>
        <v>0</v>
      </c>
      <c r="F28" s="40">
        <f t="shared" si="1"/>
        <v>0</v>
      </c>
      <c r="I28" s="41">
        <f t="shared" ref="I28" si="2">SUM(I15:I26)</f>
        <v>0</v>
      </c>
      <c r="J28" s="50"/>
      <c r="K28" s="47"/>
      <c r="L28" s="72"/>
      <c r="M28" s="47"/>
      <c r="N28" s="47"/>
      <c r="O28" s="50"/>
      <c r="P28" s="50"/>
      <c r="X28" s="16"/>
    </row>
    <row r="29" spans="1:24" s="15" customFormat="1" ht="13.5" customHeight="1" thickBot="1" x14ac:dyDescent="0.25">
      <c r="B29" s="141" t="s">
        <v>44</v>
      </c>
      <c r="C29" s="141"/>
      <c r="D29" s="141"/>
      <c r="E29" s="141"/>
      <c r="F29" s="141"/>
      <c r="G29" s="141"/>
      <c r="H29" s="141"/>
      <c r="J29" s="50"/>
      <c r="K29" s="47"/>
      <c r="L29" s="72"/>
      <c r="M29" s="47"/>
      <c r="N29" s="47"/>
      <c r="O29" s="50"/>
      <c r="P29" s="50"/>
      <c r="X29" s="16"/>
    </row>
    <row r="30" spans="1:24" s="15" customFormat="1" ht="13.5" customHeight="1" x14ac:dyDescent="0.2">
      <c r="B30" s="20" t="s">
        <v>68</v>
      </c>
      <c r="C30" s="78" t="s">
        <v>3</v>
      </c>
      <c r="D30" s="78" t="s">
        <v>4</v>
      </c>
      <c r="E30" s="78" t="s">
        <v>5</v>
      </c>
      <c r="F30" s="78" t="s">
        <v>6</v>
      </c>
      <c r="G30" s="78" t="s">
        <v>11</v>
      </c>
      <c r="H30" s="78" t="s">
        <v>7</v>
      </c>
      <c r="I30" s="80" t="s">
        <v>8</v>
      </c>
      <c r="J30" s="50"/>
      <c r="K30" s="52"/>
      <c r="L30" s="66"/>
      <c r="M30" s="52"/>
      <c r="N30" s="52"/>
      <c r="O30" s="50"/>
      <c r="P30" s="50"/>
      <c r="X30" s="16"/>
    </row>
    <row r="31" spans="1:24" s="15" customFormat="1" ht="13.5" customHeight="1" x14ac:dyDescent="0.2">
      <c r="A31" s="139"/>
      <c r="B31" s="27" t="str">
        <f>'Input Tab'!B34</f>
        <v>January</v>
      </c>
      <c r="C31" s="62">
        <f>'Input Tab'!C34</f>
        <v>0</v>
      </c>
      <c r="D31" s="73">
        <f>'Input Tab'!D34</f>
        <v>0</v>
      </c>
      <c r="E31" s="73">
        <f>'Input Tab'!E34</f>
        <v>0</v>
      </c>
      <c r="F31" s="30">
        <f>D31-E31</f>
        <v>0</v>
      </c>
      <c r="G31" s="31">
        <f>'Input Tab'!G34</f>
        <v>0</v>
      </c>
      <c r="H31" s="73">
        <f>'Input Tab'!H34</f>
        <v>0</v>
      </c>
      <c r="I31" s="65">
        <f>'Input Tab'!I34</f>
        <v>0</v>
      </c>
      <c r="J31" s="50"/>
      <c r="K31" s="52"/>
      <c r="L31" s="66"/>
      <c r="M31" s="52"/>
      <c r="N31" s="52"/>
      <c r="O31" s="50"/>
      <c r="P31" s="50"/>
      <c r="X31" s="16"/>
    </row>
    <row r="32" spans="1:24" s="15" customFormat="1" ht="13.5" customHeight="1" x14ac:dyDescent="0.2">
      <c r="A32" s="139"/>
      <c r="B32" s="27" t="str">
        <f>'Input Tab'!B35</f>
        <v>December</v>
      </c>
      <c r="C32" s="62">
        <f>'Input Tab'!C35</f>
        <v>0</v>
      </c>
      <c r="D32" s="73">
        <f>'Input Tab'!D35</f>
        <v>0</v>
      </c>
      <c r="E32" s="73">
        <f>'Input Tab'!E35</f>
        <v>0</v>
      </c>
      <c r="F32" s="30">
        <f t="shared" ref="F32:F42" si="3">D32-E32</f>
        <v>0</v>
      </c>
      <c r="G32" s="31">
        <f>'Input Tab'!G35</f>
        <v>0</v>
      </c>
      <c r="H32" s="73">
        <f>'Input Tab'!H35</f>
        <v>0</v>
      </c>
      <c r="I32" s="65">
        <f>'Input Tab'!I35</f>
        <v>0</v>
      </c>
      <c r="J32" s="50"/>
      <c r="K32" s="52"/>
      <c r="L32" s="66"/>
      <c r="M32" s="52"/>
      <c r="N32" s="52"/>
      <c r="O32" s="50"/>
      <c r="P32" s="50"/>
      <c r="X32" s="16"/>
    </row>
    <row r="33" spans="1:24" s="15" customFormat="1" ht="13.5" customHeight="1" x14ac:dyDescent="0.2">
      <c r="A33" s="139"/>
      <c r="B33" s="27" t="str">
        <f>'Input Tab'!B36</f>
        <v>November</v>
      </c>
      <c r="C33" s="62">
        <f>'Input Tab'!C36</f>
        <v>0</v>
      </c>
      <c r="D33" s="73">
        <f>'Input Tab'!D36</f>
        <v>0</v>
      </c>
      <c r="E33" s="73">
        <f>'Input Tab'!E36</f>
        <v>0</v>
      </c>
      <c r="F33" s="30">
        <f t="shared" si="3"/>
        <v>0</v>
      </c>
      <c r="G33" s="31">
        <f>'Input Tab'!G36</f>
        <v>0</v>
      </c>
      <c r="H33" s="73">
        <f>'Input Tab'!H36</f>
        <v>0</v>
      </c>
      <c r="I33" s="65">
        <f>'Input Tab'!I36</f>
        <v>0</v>
      </c>
      <c r="J33" s="50"/>
      <c r="K33" s="52"/>
      <c r="L33" s="66"/>
      <c r="M33" s="52"/>
      <c r="N33" s="52"/>
      <c r="O33" s="50"/>
      <c r="P33" s="50"/>
      <c r="X33" s="16"/>
    </row>
    <row r="34" spans="1:24" s="15" customFormat="1" ht="13.5" customHeight="1" x14ac:dyDescent="0.2">
      <c r="B34" s="27" t="str">
        <f>'Input Tab'!B37</f>
        <v>October</v>
      </c>
      <c r="C34" s="62">
        <f>'Input Tab'!C37</f>
        <v>0</v>
      </c>
      <c r="D34" s="73">
        <f>'Input Tab'!D37</f>
        <v>0</v>
      </c>
      <c r="E34" s="73">
        <f>'Input Tab'!E37</f>
        <v>0</v>
      </c>
      <c r="F34" s="30">
        <f t="shared" si="3"/>
        <v>0</v>
      </c>
      <c r="G34" s="31">
        <f>'Input Tab'!G37</f>
        <v>0</v>
      </c>
      <c r="H34" s="73">
        <f>'Input Tab'!H37</f>
        <v>0</v>
      </c>
      <c r="I34" s="65">
        <f>'Input Tab'!I37</f>
        <v>0</v>
      </c>
      <c r="J34" s="50"/>
      <c r="K34" s="52"/>
      <c r="L34" s="66"/>
      <c r="M34" s="52"/>
      <c r="N34" s="52"/>
      <c r="O34" s="50"/>
      <c r="P34" s="50"/>
      <c r="X34" s="16"/>
    </row>
    <row r="35" spans="1:24" s="15" customFormat="1" ht="13.5" customHeight="1" x14ac:dyDescent="0.2">
      <c r="B35" s="27" t="str">
        <f>'Input Tab'!B38</f>
        <v>September</v>
      </c>
      <c r="C35" s="62">
        <f>'Input Tab'!C38</f>
        <v>0</v>
      </c>
      <c r="D35" s="73">
        <f>'Input Tab'!D38</f>
        <v>0</v>
      </c>
      <c r="E35" s="73">
        <f>'Input Tab'!E38</f>
        <v>0</v>
      </c>
      <c r="F35" s="30">
        <f t="shared" si="3"/>
        <v>0</v>
      </c>
      <c r="G35" s="31">
        <f>'Input Tab'!G38</f>
        <v>0</v>
      </c>
      <c r="H35" s="73">
        <f>'Input Tab'!H38</f>
        <v>0</v>
      </c>
      <c r="I35" s="65">
        <f>'Input Tab'!I38</f>
        <v>0</v>
      </c>
      <c r="J35" s="50"/>
      <c r="K35" s="52"/>
      <c r="L35" s="66"/>
      <c r="M35" s="52"/>
      <c r="N35" s="52"/>
      <c r="O35" s="50"/>
      <c r="P35" s="50"/>
      <c r="X35" s="16"/>
    </row>
    <row r="36" spans="1:24" s="15" customFormat="1" ht="13.5" customHeight="1" x14ac:dyDescent="0.2">
      <c r="B36" s="27" t="str">
        <f>'Input Tab'!B39</f>
        <v>August</v>
      </c>
      <c r="C36" s="62">
        <f>'Input Tab'!C39</f>
        <v>0</v>
      </c>
      <c r="D36" s="73">
        <f>'Input Tab'!D39</f>
        <v>0</v>
      </c>
      <c r="E36" s="73">
        <f>'Input Tab'!E39</f>
        <v>0</v>
      </c>
      <c r="F36" s="30">
        <f t="shared" si="3"/>
        <v>0</v>
      </c>
      <c r="G36" s="31">
        <f>'Input Tab'!G39</f>
        <v>0</v>
      </c>
      <c r="H36" s="73">
        <f>'Input Tab'!H39</f>
        <v>0</v>
      </c>
      <c r="I36" s="65">
        <f>'Input Tab'!I39</f>
        <v>0</v>
      </c>
      <c r="J36" s="50"/>
      <c r="K36" s="52"/>
      <c r="L36" s="66"/>
      <c r="M36" s="52"/>
      <c r="N36" s="52"/>
      <c r="O36" s="50"/>
      <c r="P36" s="50"/>
      <c r="X36" s="16"/>
    </row>
    <row r="37" spans="1:24" s="15" customFormat="1" ht="13.5" customHeight="1" x14ac:dyDescent="0.2">
      <c r="B37" s="27" t="str">
        <f>'Input Tab'!B40</f>
        <v>July</v>
      </c>
      <c r="C37" s="62">
        <f>'Input Tab'!C40</f>
        <v>0</v>
      </c>
      <c r="D37" s="73">
        <f>'Input Tab'!D40</f>
        <v>0</v>
      </c>
      <c r="E37" s="73">
        <f>'Input Tab'!E40</f>
        <v>0</v>
      </c>
      <c r="F37" s="30">
        <f t="shared" si="3"/>
        <v>0</v>
      </c>
      <c r="G37" s="31">
        <f>'Input Tab'!G40</f>
        <v>0</v>
      </c>
      <c r="H37" s="73">
        <f>'Input Tab'!H40</f>
        <v>0</v>
      </c>
      <c r="I37" s="65">
        <f>'Input Tab'!I40</f>
        <v>0</v>
      </c>
      <c r="J37" s="50"/>
      <c r="K37" s="52"/>
      <c r="L37" s="66"/>
      <c r="M37" s="52"/>
      <c r="N37" s="52"/>
      <c r="O37" s="50"/>
      <c r="P37" s="50"/>
      <c r="X37" s="16"/>
    </row>
    <row r="38" spans="1:24" s="15" customFormat="1" ht="13.5" customHeight="1" x14ac:dyDescent="0.2">
      <c r="B38" s="27" t="str">
        <f>'Input Tab'!B41</f>
        <v>June</v>
      </c>
      <c r="C38" s="62">
        <f>'Input Tab'!C41</f>
        <v>0</v>
      </c>
      <c r="D38" s="73">
        <f>'Input Tab'!D41</f>
        <v>0</v>
      </c>
      <c r="E38" s="73">
        <f>'Input Tab'!E41</f>
        <v>0</v>
      </c>
      <c r="F38" s="30">
        <f t="shared" si="3"/>
        <v>0</v>
      </c>
      <c r="G38" s="31">
        <f>'Input Tab'!G41</f>
        <v>0</v>
      </c>
      <c r="H38" s="73">
        <f>'Input Tab'!H41</f>
        <v>0</v>
      </c>
      <c r="I38" s="65">
        <f>'Input Tab'!I41</f>
        <v>0</v>
      </c>
      <c r="J38" s="50"/>
      <c r="K38" s="52"/>
      <c r="L38" s="66"/>
      <c r="M38" s="52"/>
      <c r="N38" s="52"/>
      <c r="O38" s="50"/>
      <c r="P38" s="50"/>
      <c r="X38" s="16"/>
    </row>
    <row r="39" spans="1:24" s="15" customFormat="1" ht="13.5" customHeight="1" x14ac:dyDescent="0.2">
      <c r="B39" s="27" t="str">
        <f>'Input Tab'!B42</f>
        <v>May</v>
      </c>
      <c r="C39" s="62">
        <f>'Input Tab'!C42</f>
        <v>0</v>
      </c>
      <c r="D39" s="73">
        <f>'Input Tab'!D42</f>
        <v>0</v>
      </c>
      <c r="E39" s="73">
        <f>'Input Tab'!E42</f>
        <v>0</v>
      </c>
      <c r="F39" s="30">
        <f t="shared" si="3"/>
        <v>0</v>
      </c>
      <c r="G39" s="31">
        <f>'Input Tab'!G42</f>
        <v>0</v>
      </c>
      <c r="H39" s="73">
        <f>'Input Tab'!H42</f>
        <v>0</v>
      </c>
      <c r="I39" s="65">
        <f>'Input Tab'!I42</f>
        <v>0</v>
      </c>
      <c r="J39" s="50"/>
      <c r="K39" s="52"/>
      <c r="L39" s="66"/>
      <c r="M39" s="52"/>
      <c r="N39" s="52"/>
      <c r="O39" s="50"/>
      <c r="P39" s="50"/>
      <c r="X39" s="16"/>
    </row>
    <row r="40" spans="1:24" s="15" customFormat="1" ht="13.5" customHeight="1" x14ac:dyDescent="0.2">
      <c r="B40" s="27" t="str">
        <f>'Input Tab'!B43</f>
        <v>April</v>
      </c>
      <c r="C40" s="62">
        <f>'Input Tab'!C43</f>
        <v>0</v>
      </c>
      <c r="D40" s="73">
        <f>'Input Tab'!D43</f>
        <v>0</v>
      </c>
      <c r="E40" s="73">
        <f>'Input Tab'!E43</f>
        <v>0</v>
      </c>
      <c r="F40" s="30">
        <f t="shared" si="3"/>
        <v>0</v>
      </c>
      <c r="G40" s="31">
        <f>'Input Tab'!G43</f>
        <v>0</v>
      </c>
      <c r="H40" s="73">
        <f>'Input Tab'!H43</f>
        <v>0</v>
      </c>
      <c r="I40" s="65">
        <f>'Input Tab'!I43</f>
        <v>0</v>
      </c>
      <c r="J40" s="50"/>
      <c r="K40" s="52"/>
      <c r="L40" s="66"/>
      <c r="M40" s="52"/>
      <c r="N40" s="52"/>
      <c r="O40" s="50"/>
      <c r="P40" s="50"/>
      <c r="X40" s="16"/>
    </row>
    <row r="41" spans="1:24" s="15" customFormat="1" ht="13.5" customHeight="1" x14ac:dyDescent="0.2">
      <c r="B41" s="27" t="str">
        <f>'Input Tab'!B44</f>
        <v>March</v>
      </c>
      <c r="C41" s="62">
        <f>'Input Tab'!C44</f>
        <v>0</v>
      </c>
      <c r="D41" s="73">
        <f>'Input Tab'!D44</f>
        <v>0</v>
      </c>
      <c r="E41" s="73">
        <f>'Input Tab'!E44</f>
        <v>0</v>
      </c>
      <c r="F41" s="30">
        <f t="shared" si="3"/>
        <v>0</v>
      </c>
      <c r="G41" s="31">
        <f>'Input Tab'!G44</f>
        <v>0</v>
      </c>
      <c r="H41" s="73">
        <f>'Input Tab'!H44</f>
        <v>0</v>
      </c>
      <c r="I41" s="65">
        <f>'Input Tab'!I44</f>
        <v>0</v>
      </c>
      <c r="J41" s="50"/>
      <c r="K41" s="52"/>
      <c r="L41" s="66"/>
      <c r="M41" s="52"/>
      <c r="N41" s="52"/>
      <c r="O41" s="50"/>
      <c r="P41" s="50"/>
      <c r="X41" s="16"/>
    </row>
    <row r="42" spans="1:24" s="15" customFormat="1" ht="13.5" customHeight="1" thickBot="1" x14ac:dyDescent="0.25">
      <c r="B42" s="81" t="str">
        <f>'Input Tab'!B45</f>
        <v>February</v>
      </c>
      <c r="C42" s="67">
        <f>'Input Tab'!C45</f>
        <v>0</v>
      </c>
      <c r="D42" s="74">
        <f>'Input Tab'!D45</f>
        <v>0</v>
      </c>
      <c r="E42" s="74">
        <f>'Input Tab'!E45</f>
        <v>0</v>
      </c>
      <c r="F42" s="45">
        <f t="shared" si="3"/>
        <v>0</v>
      </c>
      <c r="G42" s="69">
        <f>'Input Tab'!G45</f>
        <v>0</v>
      </c>
      <c r="H42" s="74">
        <f>'Input Tab'!H45</f>
        <v>0</v>
      </c>
      <c r="I42" s="71">
        <f>'Input Tab'!I45</f>
        <v>0</v>
      </c>
      <c r="J42" s="50"/>
      <c r="K42" s="52"/>
      <c r="L42" s="66"/>
      <c r="M42" s="52"/>
      <c r="N42" s="52"/>
      <c r="O42" s="50"/>
      <c r="P42" s="50"/>
      <c r="X42" s="16"/>
    </row>
    <row r="43" spans="1:24" s="15" customFormat="1" ht="13.5" customHeight="1" x14ac:dyDescent="0.2">
      <c r="J43" s="50"/>
      <c r="K43" s="47"/>
      <c r="L43" s="72"/>
      <c r="M43" s="47"/>
      <c r="N43" s="47"/>
      <c r="O43" s="50"/>
      <c r="P43" s="50"/>
      <c r="X43" s="16"/>
    </row>
    <row r="44" spans="1:24" s="15" customFormat="1" ht="13.5" customHeight="1" x14ac:dyDescent="0.2">
      <c r="B44" s="111" t="s">
        <v>12</v>
      </c>
      <c r="C44" s="111"/>
      <c r="D44" s="40">
        <f>SUM(D31:D42)</f>
        <v>0</v>
      </c>
      <c r="E44" s="40">
        <f t="shared" ref="E44:F44" si="4">SUM(E31:E42)</f>
        <v>0</v>
      </c>
      <c r="F44" s="40">
        <f t="shared" si="4"/>
        <v>0</v>
      </c>
      <c r="I44" s="41">
        <f t="shared" ref="I44" si="5">SUM(I31:I42)</f>
        <v>0</v>
      </c>
      <c r="J44" s="50"/>
      <c r="K44" s="47"/>
      <c r="L44" s="72"/>
      <c r="M44" s="47"/>
      <c r="N44" s="47"/>
      <c r="O44" s="50"/>
      <c r="P44" s="50"/>
      <c r="X44" s="16"/>
    </row>
    <row r="45" spans="1:24" s="15" customFormat="1" ht="13.5" customHeight="1" x14ac:dyDescent="0.2">
      <c r="J45" s="50"/>
      <c r="K45" s="50"/>
      <c r="L45" s="51"/>
      <c r="M45" s="50"/>
      <c r="N45" s="50"/>
      <c r="O45" s="50"/>
      <c r="P45" s="50"/>
      <c r="X45" s="16"/>
    </row>
    <row r="46" spans="1:24" s="15" customFormat="1" ht="13.5" customHeight="1" x14ac:dyDescent="0.2">
      <c r="D46" s="19" t="s">
        <v>51</v>
      </c>
      <c r="E46" s="82">
        <f>F28</f>
        <v>0</v>
      </c>
      <c r="J46" s="50"/>
      <c r="K46" s="50"/>
      <c r="L46" s="51"/>
      <c r="M46" s="50"/>
      <c r="N46" s="50"/>
      <c r="O46" s="50"/>
      <c r="P46" s="50"/>
      <c r="X46" s="16"/>
    </row>
    <row r="47" spans="1:24" s="15" customFormat="1" ht="13.5" customHeight="1" x14ac:dyDescent="0.2">
      <c r="D47" s="19" t="s">
        <v>52</v>
      </c>
      <c r="E47" s="82">
        <f>F44</f>
        <v>0</v>
      </c>
      <c r="J47" s="50"/>
      <c r="K47" s="50"/>
      <c r="L47" s="51"/>
      <c r="M47" s="50"/>
      <c r="N47" s="50"/>
      <c r="O47" s="50"/>
      <c r="P47" s="50"/>
      <c r="X47" s="16"/>
    </row>
    <row r="48" spans="1:24" s="15" customFormat="1" ht="13.5" customHeight="1" x14ac:dyDescent="0.2">
      <c r="B48" s="111" t="s">
        <v>15</v>
      </c>
      <c r="C48" s="111"/>
      <c r="D48" s="111"/>
      <c r="E48" s="40">
        <f>IF(D10='Input Tab'!S8,'Personal Statements'!F28,IF(F28&gt;F44,F28/2+F44/2,IF(F28*1.05&gt;=F44,'Personal Statements'!F28/2+'Personal Statements'!F44/2,'Personal Statements'!F28)))</f>
        <v>0</v>
      </c>
      <c r="J48" s="50"/>
      <c r="K48" s="50"/>
      <c r="L48" s="51"/>
      <c r="M48" s="50"/>
      <c r="N48" s="50"/>
      <c r="O48" s="50"/>
      <c r="P48" s="50"/>
      <c r="X48" s="16"/>
    </row>
    <row r="49" spans="2:24" s="15" customFormat="1" ht="13.5" customHeight="1" x14ac:dyDescent="0.2">
      <c r="B49" s="111" t="s">
        <v>16</v>
      </c>
      <c r="C49" s="111"/>
      <c r="D49" s="111"/>
      <c r="E49" s="83">
        <f>IF(D12=L8,"INELIGIBLE",E48/12)</f>
        <v>0</v>
      </c>
      <c r="F49" s="138" t="s">
        <v>47</v>
      </c>
      <c r="G49" s="138"/>
      <c r="J49" s="50"/>
      <c r="K49" s="50"/>
      <c r="L49" s="51"/>
      <c r="M49" s="50"/>
      <c r="N49" s="50"/>
      <c r="O49" s="50"/>
      <c r="P49" s="50"/>
      <c r="X49" s="16"/>
    </row>
    <row r="50" spans="2:24" s="15" customFormat="1" ht="13.5" customHeight="1" x14ac:dyDescent="0.2">
      <c r="B50" s="140"/>
      <c r="C50" s="140"/>
      <c r="D50" s="140"/>
      <c r="J50" s="50"/>
      <c r="K50" s="50"/>
      <c r="L50" s="51"/>
      <c r="M50" s="50"/>
      <c r="N50" s="50"/>
      <c r="O50" s="50"/>
      <c r="P50" s="50"/>
      <c r="X50" s="16"/>
    </row>
    <row r="51" spans="2:24" s="15" customFormat="1" ht="13.5" customHeight="1" x14ac:dyDescent="0.2">
      <c r="B51" s="111" t="s">
        <v>17</v>
      </c>
      <c r="C51" s="111"/>
      <c r="D51" s="111"/>
      <c r="E51" s="15" t="e">
        <f>IF((E52)&gt;=0,"YES","NO")</f>
        <v>#DIV/0!</v>
      </c>
      <c r="J51" s="50"/>
      <c r="K51" s="50"/>
      <c r="L51" s="51"/>
      <c r="M51" s="50"/>
      <c r="N51" s="50"/>
      <c r="O51" s="50"/>
      <c r="P51" s="50"/>
      <c r="X51" s="16"/>
    </row>
    <row r="52" spans="2:24" s="15" customFormat="1" ht="13.5" customHeight="1" x14ac:dyDescent="0.2">
      <c r="B52" s="19"/>
      <c r="C52" s="19"/>
      <c r="D52" s="19" t="s">
        <v>41</v>
      </c>
      <c r="E52" s="84" t="e">
        <f>IF(D10='Input Tab'!S9,(SUM(F15:F26)-SUM(F31:F42))/SUM(F31:F42),(SUM(F15:F20)-SUM(F21:F26))/SUM(F21:F26))</f>
        <v>#DIV/0!</v>
      </c>
      <c r="J52" s="50"/>
      <c r="K52" s="50"/>
      <c r="L52" s="51"/>
      <c r="M52" s="50"/>
      <c r="N52" s="50"/>
      <c r="O52" s="50"/>
      <c r="P52" s="50"/>
      <c r="X52" s="16"/>
    </row>
    <row r="53" spans="2:24" s="15" customFormat="1" ht="13.5" customHeight="1" x14ac:dyDescent="0.2">
      <c r="B53" s="111" t="s">
        <v>18</v>
      </c>
      <c r="C53" s="111"/>
      <c r="D53" s="111"/>
      <c r="E53" s="137" t="str">
        <f>IF(OR(AND(D10='Input Tab'!S8,I28+I44&gt;3),AND('Personal Statements'!D10='Input Tab'!S9,'Personal Statements'!I44+'Personal Statements'!I28&gt;6)),"Review with Credit Risk Management","NO")</f>
        <v>NO</v>
      </c>
      <c r="F53" s="137"/>
      <c r="J53" s="50"/>
      <c r="K53" s="50"/>
      <c r="L53" s="51"/>
      <c r="M53" s="50"/>
      <c r="N53" s="50"/>
      <c r="O53" s="50"/>
      <c r="P53" s="50"/>
      <c r="X53" s="16"/>
    </row>
    <row r="54" spans="2:24" s="15" customFormat="1" ht="13.5" customHeight="1" x14ac:dyDescent="0.2">
      <c r="B54" s="111" t="s">
        <v>19</v>
      </c>
      <c r="C54" s="111"/>
      <c r="D54" s="111"/>
      <c r="E54" s="85"/>
      <c r="J54" s="50"/>
      <c r="K54" s="50"/>
      <c r="L54" s="51"/>
      <c r="M54" s="50"/>
      <c r="N54" s="50"/>
      <c r="O54" s="50"/>
      <c r="P54" s="50"/>
      <c r="X54" s="16"/>
    </row>
    <row r="55" spans="2:24" s="15" customFormat="1" ht="13.5" customHeight="1" x14ac:dyDescent="0.2">
      <c r="B55" s="121"/>
      <c r="C55" s="121"/>
      <c r="J55" s="50"/>
      <c r="K55" s="50"/>
      <c r="L55" s="51"/>
      <c r="M55" s="50"/>
      <c r="N55" s="50"/>
      <c r="O55" s="50"/>
      <c r="P55" s="50"/>
      <c r="X55" s="16"/>
    </row>
    <row r="56" spans="2:24" s="15" customFormat="1" ht="13.5" customHeight="1" x14ac:dyDescent="0.2">
      <c r="J56" s="50"/>
      <c r="K56" s="50"/>
      <c r="L56" s="51"/>
      <c r="M56" s="50"/>
      <c r="N56" s="50"/>
      <c r="O56" s="50"/>
      <c r="P56" s="50"/>
      <c r="X56" s="16"/>
    </row>
    <row r="57" spans="2:24" s="15" customFormat="1" ht="13.5" customHeight="1" x14ac:dyDescent="0.2">
      <c r="C57" s="111" t="s">
        <v>23</v>
      </c>
      <c r="D57" s="111"/>
      <c r="E57" s="112"/>
      <c r="F57" s="112"/>
      <c r="J57" s="50"/>
      <c r="K57" s="50"/>
      <c r="L57" s="51"/>
      <c r="M57" s="50"/>
      <c r="N57" s="50"/>
      <c r="O57" s="50"/>
      <c r="P57" s="50"/>
      <c r="X57" s="16"/>
    </row>
    <row r="58" spans="2:24" s="15" customFormat="1" ht="13.5" customHeight="1" x14ac:dyDescent="0.2">
      <c r="C58" s="111" t="s">
        <v>22</v>
      </c>
      <c r="D58" s="111"/>
      <c r="E58" s="112"/>
      <c r="F58" s="112"/>
      <c r="J58" s="50"/>
      <c r="K58" s="50"/>
      <c r="L58" s="51"/>
      <c r="M58" s="50"/>
      <c r="N58" s="50"/>
      <c r="O58" s="50"/>
      <c r="P58" s="50"/>
      <c r="X58" s="16"/>
    </row>
    <row r="59" spans="2:24" s="15" customFormat="1" ht="13.5" customHeight="1" x14ac:dyDescent="0.2">
      <c r="B59" s="24"/>
      <c r="C59" s="111" t="s">
        <v>24</v>
      </c>
      <c r="D59" s="111"/>
      <c r="E59" s="135"/>
      <c r="F59" s="135"/>
      <c r="J59" s="50"/>
      <c r="K59" s="50"/>
      <c r="L59" s="51"/>
      <c r="M59" s="50"/>
      <c r="N59" s="50"/>
      <c r="O59" s="50"/>
      <c r="P59" s="50"/>
      <c r="X59" s="16"/>
    </row>
    <row r="60" spans="2:24" s="15" customFormat="1" ht="13.5" customHeight="1" x14ac:dyDescent="0.2">
      <c r="C60" s="136" t="s">
        <v>38</v>
      </c>
      <c r="D60" s="136"/>
      <c r="E60" s="136"/>
      <c r="F60" s="136"/>
      <c r="J60" s="50"/>
      <c r="K60" s="50"/>
      <c r="L60" s="51"/>
      <c r="M60" s="50"/>
      <c r="N60" s="50"/>
      <c r="O60" s="50"/>
      <c r="P60" s="50"/>
      <c r="X60" s="16"/>
    </row>
    <row r="61" spans="2:24" s="15" customFormat="1" ht="13.5" customHeight="1" x14ac:dyDescent="0.2">
      <c r="C61" s="111" t="s">
        <v>23</v>
      </c>
      <c r="D61" s="111"/>
      <c r="E61" s="112"/>
      <c r="F61" s="112"/>
      <c r="J61" s="50"/>
      <c r="K61" s="50"/>
      <c r="L61" s="51"/>
      <c r="M61" s="50"/>
      <c r="N61" s="50"/>
      <c r="O61" s="50"/>
      <c r="P61" s="50"/>
      <c r="X61" s="16"/>
    </row>
    <row r="62" spans="2:24" s="15" customFormat="1" ht="13.5" customHeight="1" x14ac:dyDescent="0.2">
      <c r="C62" s="111" t="s">
        <v>22</v>
      </c>
      <c r="D62" s="111"/>
      <c r="E62" s="112"/>
      <c r="F62" s="112"/>
      <c r="J62" s="50"/>
      <c r="K62" s="50"/>
      <c r="L62" s="51"/>
      <c r="M62" s="50"/>
      <c r="N62" s="50"/>
      <c r="O62" s="50"/>
      <c r="P62" s="50"/>
      <c r="X62" s="16"/>
    </row>
    <row r="63" spans="2:24" s="15" customFormat="1" ht="13.5" customHeight="1" x14ac:dyDescent="0.2">
      <c r="C63" s="111" t="s">
        <v>37</v>
      </c>
      <c r="D63" s="111"/>
      <c r="E63" s="135"/>
      <c r="F63" s="135"/>
      <c r="J63" s="50"/>
      <c r="K63" s="50"/>
      <c r="L63" s="51"/>
      <c r="M63" s="50"/>
      <c r="N63" s="50"/>
      <c r="O63" s="50"/>
      <c r="P63" s="50"/>
      <c r="X63" s="16"/>
    </row>
    <row r="64" spans="2:24" s="15" customFormat="1" ht="13.5" customHeight="1" x14ac:dyDescent="0.2">
      <c r="J64" s="50"/>
      <c r="K64" s="50"/>
      <c r="L64" s="51"/>
      <c r="M64" s="50"/>
      <c r="N64" s="50"/>
      <c r="O64" s="50"/>
      <c r="P64" s="50"/>
      <c r="X64" s="16"/>
    </row>
    <row r="65" spans="2:24" s="15" customFormat="1" ht="13.5" customHeight="1" thickBot="1" x14ac:dyDescent="0.25">
      <c r="B65" s="58" t="s">
        <v>45</v>
      </c>
      <c r="J65" s="50"/>
      <c r="K65" s="50"/>
      <c r="L65" s="51"/>
      <c r="M65" s="50"/>
      <c r="N65" s="50"/>
      <c r="O65" s="50"/>
      <c r="P65" s="50"/>
      <c r="X65" s="16"/>
    </row>
    <row r="66" spans="2:24" s="15" customFormat="1" ht="13.5" customHeight="1" x14ac:dyDescent="0.2">
      <c r="B66" s="126"/>
      <c r="C66" s="127"/>
      <c r="D66" s="127"/>
      <c r="E66" s="127"/>
      <c r="F66" s="127"/>
      <c r="G66" s="127"/>
      <c r="H66" s="127"/>
      <c r="I66" s="128"/>
      <c r="J66" s="52"/>
      <c r="K66" s="52"/>
      <c r="L66" s="66"/>
      <c r="M66" s="52"/>
      <c r="N66" s="52"/>
      <c r="O66" s="50"/>
      <c r="P66" s="50"/>
      <c r="X66" s="16"/>
    </row>
    <row r="67" spans="2:24" s="15" customFormat="1" ht="13.5" customHeight="1" x14ac:dyDescent="0.2">
      <c r="B67" s="129"/>
      <c r="C67" s="130"/>
      <c r="D67" s="130"/>
      <c r="E67" s="130"/>
      <c r="F67" s="130"/>
      <c r="G67" s="130"/>
      <c r="H67" s="130"/>
      <c r="I67" s="131"/>
      <c r="J67" s="52"/>
      <c r="K67" s="52"/>
      <c r="L67" s="66"/>
      <c r="M67" s="52"/>
      <c r="N67" s="52"/>
      <c r="O67" s="50"/>
      <c r="P67" s="50"/>
      <c r="X67" s="16"/>
    </row>
    <row r="68" spans="2:24" s="15" customFormat="1" ht="13.5" customHeight="1" x14ac:dyDescent="0.2">
      <c r="B68" s="129"/>
      <c r="C68" s="130"/>
      <c r="D68" s="130"/>
      <c r="E68" s="130"/>
      <c r="F68" s="130"/>
      <c r="G68" s="130"/>
      <c r="H68" s="130"/>
      <c r="I68" s="131"/>
      <c r="J68" s="52"/>
      <c r="K68" s="52"/>
      <c r="L68" s="66"/>
      <c r="M68" s="52"/>
      <c r="N68" s="52"/>
      <c r="O68" s="50"/>
      <c r="P68" s="50"/>
      <c r="X68" s="16"/>
    </row>
    <row r="69" spans="2:24" s="15" customFormat="1" ht="13.5" customHeight="1" x14ac:dyDescent="0.2">
      <c r="B69" s="129"/>
      <c r="C69" s="130"/>
      <c r="D69" s="130"/>
      <c r="E69" s="130"/>
      <c r="F69" s="130"/>
      <c r="G69" s="130"/>
      <c r="H69" s="130"/>
      <c r="I69" s="131"/>
      <c r="J69" s="52"/>
      <c r="K69" s="52"/>
      <c r="L69" s="66"/>
      <c r="M69" s="52"/>
      <c r="N69" s="52"/>
      <c r="O69" s="50"/>
      <c r="P69" s="50"/>
      <c r="X69" s="16"/>
    </row>
    <row r="70" spans="2:24" s="15" customFormat="1" ht="13.5" customHeight="1" x14ac:dyDescent="0.2">
      <c r="B70" s="129"/>
      <c r="C70" s="130"/>
      <c r="D70" s="130"/>
      <c r="E70" s="130"/>
      <c r="F70" s="130"/>
      <c r="G70" s="130"/>
      <c r="H70" s="130"/>
      <c r="I70" s="131"/>
      <c r="J70" s="52"/>
      <c r="K70" s="52"/>
      <c r="L70" s="66"/>
      <c r="M70" s="52"/>
      <c r="N70" s="52"/>
      <c r="O70" s="50"/>
      <c r="P70" s="50"/>
      <c r="X70" s="16"/>
    </row>
    <row r="71" spans="2:24" s="15" customFormat="1" ht="13.5" customHeight="1" x14ac:dyDescent="0.2">
      <c r="B71" s="129"/>
      <c r="C71" s="130"/>
      <c r="D71" s="130"/>
      <c r="E71" s="130"/>
      <c r="F71" s="130"/>
      <c r="G71" s="130"/>
      <c r="H71" s="130"/>
      <c r="I71" s="131"/>
      <c r="J71" s="52"/>
      <c r="K71" s="52"/>
      <c r="L71" s="66"/>
      <c r="M71" s="52"/>
      <c r="N71" s="52"/>
      <c r="O71" s="50"/>
      <c r="P71" s="50"/>
      <c r="X71" s="16"/>
    </row>
    <row r="72" spans="2:24" s="15" customFormat="1" ht="13.5" customHeight="1" x14ac:dyDescent="0.2">
      <c r="B72" s="129"/>
      <c r="C72" s="130"/>
      <c r="D72" s="130"/>
      <c r="E72" s="130"/>
      <c r="F72" s="130"/>
      <c r="G72" s="130"/>
      <c r="H72" s="130"/>
      <c r="I72" s="131"/>
      <c r="J72" s="50"/>
      <c r="K72" s="50"/>
      <c r="L72" s="51"/>
      <c r="M72" s="50"/>
      <c r="N72" s="50"/>
      <c r="O72" s="50"/>
      <c r="P72" s="50"/>
      <c r="X72" s="16"/>
    </row>
    <row r="73" spans="2:24" s="15" customFormat="1" ht="13.5" customHeight="1" x14ac:dyDescent="0.2">
      <c r="B73" s="129"/>
      <c r="C73" s="130"/>
      <c r="D73" s="130"/>
      <c r="E73" s="130"/>
      <c r="F73" s="130"/>
      <c r="G73" s="130"/>
      <c r="H73" s="130"/>
      <c r="I73" s="131"/>
      <c r="J73" s="50"/>
      <c r="K73" s="50"/>
      <c r="L73" s="51"/>
      <c r="M73" s="50"/>
      <c r="N73" s="50"/>
      <c r="O73" s="50"/>
      <c r="P73" s="50"/>
      <c r="X73" s="16"/>
    </row>
    <row r="74" spans="2:24" s="15" customFormat="1" ht="13.5" customHeight="1" x14ac:dyDescent="0.2">
      <c r="B74" s="129"/>
      <c r="C74" s="130"/>
      <c r="D74" s="130"/>
      <c r="E74" s="130"/>
      <c r="F74" s="130"/>
      <c r="G74" s="130"/>
      <c r="H74" s="130"/>
      <c r="I74" s="131"/>
      <c r="J74" s="50"/>
      <c r="K74" s="50"/>
      <c r="L74" s="51"/>
      <c r="M74" s="50"/>
      <c r="N74" s="50"/>
      <c r="O74" s="50"/>
      <c r="P74" s="50"/>
      <c r="X74" s="16"/>
    </row>
    <row r="75" spans="2:24" s="86" customFormat="1" ht="13.5" customHeight="1" x14ac:dyDescent="0.25">
      <c r="B75" s="129"/>
      <c r="C75" s="130"/>
      <c r="D75" s="130"/>
      <c r="E75" s="130"/>
      <c r="F75" s="130"/>
      <c r="G75" s="130"/>
      <c r="H75" s="130"/>
      <c r="I75" s="131"/>
      <c r="J75" s="87"/>
      <c r="K75" s="87"/>
      <c r="L75" s="6"/>
      <c r="M75" s="87"/>
      <c r="N75" s="87"/>
      <c r="O75" s="87"/>
      <c r="P75" s="87"/>
      <c r="X75" s="1"/>
    </row>
    <row r="76" spans="2:24" ht="13.5" customHeight="1" thickBot="1" x14ac:dyDescent="0.3">
      <c r="B76" s="132"/>
      <c r="C76" s="133"/>
      <c r="D76" s="133"/>
      <c r="E76" s="133"/>
      <c r="F76" s="133"/>
      <c r="G76" s="133"/>
      <c r="H76" s="133"/>
      <c r="I76" s="134"/>
    </row>
  </sheetData>
  <sheetProtection algorithmName="SHA-512" hashValue="MGU7wQNDZnnfeDB3RBURQrS5HhfQopKTZ8jJPHwB9Z0kfy5FdCgcsfb12JJyWqXusH6kRrKu3qOM15xQBvihpw==" saltValue="tTIM7vYZbAOqxwNEAqQ0bg==" spinCount="100000" sheet="1" selectLockedCells="1"/>
  <mergeCells count="40">
    <mergeCell ref="A15:A17"/>
    <mergeCell ref="B28:C28"/>
    <mergeCell ref="B29:H29"/>
    <mergeCell ref="B6:I6"/>
    <mergeCell ref="B8:C8"/>
    <mergeCell ref="D8:F8"/>
    <mergeCell ref="B9:C9"/>
    <mergeCell ref="D9:F9"/>
    <mergeCell ref="B11:C11"/>
    <mergeCell ref="D11:F11"/>
    <mergeCell ref="B7:I7"/>
    <mergeCell ref="D10:F10"/>
    <mergeCell ref="D12:F12"/>
    <mergeCell ref="A12:C12"/>
    <mergeCell ref="A31:A33"/>
    <mergeCell ref="B44:C44"/>
    <mergeCell ref="B48:D48"/>
    <mergeCell ref="B49:D49"/>
    <mergeCell ref="B50:D50"/>
    <mergeCell ref="C60:F60"/>
    <mergeCell ref="B51:D51"/>
    <mergeCell ref="B13:I13"/>
    <mergeCell ref="C59:D59"/>
    <mergeCell ref="E59:F59"/>
    <mergeCell ref="B53:D53"/>
    <mergeCell ref="B54:D54"/>
    <mergeCell ref="B55:C55"/>
    <mergeCell ref="C57:D57"/>
    <mergeCell ref="E57:F57"/>
    <mergeCell ref="C58:D58"/>
    <mergeCell ref="E58:F58"/>
    <mergeCell ref="E53:F53"/>
    <mergeCell ref="F49:G49"/>
    <mergeCell ref="B66:I76"/>
    <mergeCell ref="C63:D63"/>
    <mergeCell ref="C62:D62"/>
    <mergeCell ref="C61:D61"/>
    <mergeCell ref="E61:F61"/>
    <mergeCell ref="E62:F62"/>
    <mergeCell ref="E63:F63"/>
  </mergeCells>
  <conditionalFormatting sqref="E52">
    <cfRule type="containsText" dxfId="68" priority="17" operator="containsText" text="YES">
      <formula>NOT(ISERROR(SEARCH("YES",E52)))</formula>
    </cfRule>
    <cfRule type="containsText" dxfId="67" priority="18" operator="containsText" text="NO">
      <formula>NOT(ISERROR(SEARCH("NO",E52)))</formula>
    </cfRule>
  </conditionalFormatting>
  <conditionalFormatting sqref="E53">
    <cfRule type="containsText" dxfId="66" priority="15" operator="containsText" text="NO">
      <formula>NOT(ISERROR(SEARCH("NO",E53)))</formula>
    </cfRule>
    <cfRule type="containsText" dxfId="65" priority="16" operator="containsText" text="Credit Risk Management">
      <formula>NOT(ISERROR(SEARCH("Credit Risk Management",E53)))</formula>
    </cfRule>
  </conditionalFormatting>
  <conditionalFormatting sqref="E54">
    <cfRule type="containsText" dxfId="64" priority="13" operator="containsText" text="NO">
      <formula>NOT(ISERROR(SEARCH("NO",E54)))</formula>
    </cfRule>
    <cfRule type="containsText" dxfId="63" priority="14" operator="containsText" text="YES">
      <formula>NOT(ISERROR(SEARCH("YES",E54)))</formula>
    </cfRule>
  </conditionalFormatting>
  <conditionalFormatting sqref="E52">
    <cfRule type="cellIs" dxfId="62" priority="5" operator="greaterThanOrEqual">
      <formula>0</formula>
    </cfRule>
    <cfRule type="cellIs" dxfId="61" priority="12" operator="lessThan">
      <formula>0</formula>
    </cfRule>
  </conditionalFormatting>
  <conditionalFormatting sqref="E53:F53">
    <cfRule type="containsText" dxfId="60" priority="11" operator="containsText" text="INELIGIBLE">
      <formula>NOT(ISERROR(SEARCH("INELIGIBLE",E53)))</formula>
    </cfRule>
  </conditionalFormatting>
  <conditionalFormatting sqref="C15:E26 G26 D8:F9 C31:E42 G42 H31:H42 D11:F11 D10 H15:H26">
    <cfRule type="cellIs" dxfId="59" priority="10" operator="notEqual">
      <formula>0</formula>
    </cfRule>
  </conditionalFormatting>
  <conditionalFormatting sqref="I15:I26 I31:I42">
    <cfRule type="cellIs" dxfId="58" priority="9" operator="notEqual">
      <formula>0</formula>
    </cfRule>
  </conditionalFormatting>
  <conditionalFormatting sqref="D47:E47">
    <cfRule type="expression" dxfId="57" priority="7">
      <formula>#REF!=$X$9</formula>
    </cfRule>
  </conditionalFormatting>
  <conditionalFormatting sqref="D12:F12">
    <cfRule type="cellIs" dxfId="56" priority="4" operator="notEqual">
      <formula>0</formula>
    </cfRule>
  </conditionalFormatting>
  <conditionalFormatting sqref="E49">
    <cfRule type="containsText" dxfId="55" priority="3" operator="containsText" text="INELIGIBLE">
      <formula>NOT(ISERROR(SEARCH("INELIGIBLE",E49)))</formula>
    </cfRule>
  </conditionalFormatting>
  <conditionalFormatting sqref="E51">
    <cfRule type="containsText" dxfId="54" priority="1" operator="containsText" text="YES">
      <formula>NOT(ISERROR(SEARCH("YES",E51)))</formula>
    </cfRule>
    <cfRule type="containsText" dxfId="53" priority="2" operator="containsText" text="NO">
      <formula>NOT(ISERROR(SEARCH("NO",E51)))</formula>
    </cfRule>
  </conditionalFormatting>
  <dataValidations count="2">
    <dataValidation type="list" showInputMessage="1" showErrorMessage="1" sqref="E54" xr:uid="{00000000-0002-0000-0100-000000000000}">
      <formula1>$X$13:$X$14</formula1>
    </dataValidation>
    <dataValidation type="list" allowBlank="1" showInputMessage="1" showErrorMessage="1" sqref="D12:F12" xr:uid="{0C314D06-A163-4AFB-A5AD-F5FFA22EF853}">
      <formula1>$L$7:$L$8</formula1>
    </dataValidation>
  </dataValidations>
  <pageMargins left="0.7" right="0.7" top="0.75" bottom="0.75" header="0.3" footer="0.3"/>
  <pageSetup scale="62" orientation="portrait" r:id="rId1"/>
  <headerFooter>
    <oddFooter>&amp;CSimple Access Series-Bank Statements Worksheet v 6.4
Personal Statements (not comingled)
May 2022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D9DF0D32-A232-42BD-8657-EA1F2B186628}">
            <xm:f>$D$10='Input Tab'!$S$8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D47:E47 A29:I44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CE487-8DFF-4E1E-BC9E-A90BAAAE9BE1}">
  <sheetPr>
    <tabColor theme="4" tint="-0.249977111117893"/>
  </sheetPr>
  <dimension ref="A6:X77"/>
  <sheetViews>
    <sheetView showGridLines="0" topLeftCell="A55" zoomScaleNormal="100" workbookViewId="0">
      <selection activeCell="E55" sqref="E55"/>
    </sheetView>
  </sheetViews>
  <sheetFormatPr defaultRowHeight="15" x14ac:dyDescent="0.25"/>
  <cols>
    <col min="2" max="2" width="16.28515625" customWidth="1"/>
    <col min="3" max="3" width="12.42578125" customWidth="1"/>
    <col min="4" max="4" width="16.28515625" customWidth="1"/>
    <col min="5" max="5" width="17.85546875" bestFit="1" customWidth="1"/>
    <col min="6" max="6" width="22.28515625" customWidth="1"/>
    <col min="7" max="7" width="17.42578125" bestFit="1" customWidth="1"/>
    <col min="8" max="8" width="16.28515625" customWidth="1"/>
    <col min="12" max="12" width="9.140625" style="7"/>
    <col min="24" max="24" width="9.140625" style="1"/>
  </cols>
  <sheetData>
    <row r="6" spans="1:24" s="15" customFormat="1" ht="13.5" customHeight="1" x14ac:dyDescent="0.25">
      <c r="B6" s="113" t="s">
        <v>81</v>
      </c>
      <c r="C6" s="113"/>
      <c r="D6" s="113"/>
      <c r="E6" s="113"/>
      <c r="F6" s="113"/>
      <c r="G6" s="113"/>
      <c r="H6" s="113"/>
      <c r="I6" s="113"/>
      <c r="L6" s="88"/>
      <c r="X6" s="16"/>
    </row>
    <row r="7" spans="1:24" s="15" customFormat="1" ht="13.5" customHeight="1" x14ac:dyDescent="0.2">
      <c r="B7" s="121" t="s">
        <v>46</v>
      </c>
      <c r="C7" s="121"/>
      <c r="D7" s="121"/>
      <c r="E7" s="121"/>
      <c r="F7" s="121"/>
      <c r="G7" s="121"/>
      <c r="H7" s="121"/>
      <c r="I7" s="121"/>
      <c r="L7" s="88"/>
      <c r="X7" s="16"/>
    </row>
    <row r="8" spans="1:24" s="15" customFormat="1" ht="13.5" customHeight="1" x14ac:dyDescent="0.2">
      <c r="B8" s="111" t="s">
        <v>0</v>
      </c>
      <c r="C8" s="111"/>
      <c r="D8" s="142">
        <f>'Business-Method #2'!D8:F8</f>
        <v>0</v>
      </c>
      <c r="E8" s="142"/>
      <c r="F8" s="142"/>
      <c r="G8" s="18"/>
      <c r="L8" s="88"/>
      <c r="X8" s="16"/>
    </row>
    <row r="9" spans="1:24" s="15" customFormat="1" ht="13.5" customHeight="1" x14ac:dyDescent="0.2">
      <c r="B9" s="19"/>
      <c r="C9" s="19" t="s">
        <v>40</v>
      </c>
      <c r="D9" s="142">
        <f>'Business-Method #2'!D9:F9</f>
        <v>0</v>
      </c>
      <c r="E9" s="142"/>
      <c r="F9" s="142"/>
      <c r="G9" s="18"/>
      <c r="L9" s="88"/>
      <c r="X9" s="16"/>
    </row>
    <row r="10" spans="1:24" s="15" customFormat="1" ht="13.5" customHeight="1" x14ac:dyDescent="0.2">
      <c r="B10" s="111" t="s">
        <v>1</v>
      </c>
      <c r="C10" s="111"/>
      <c r="D10" s="142">
        <f>'Business-Method #2'!D10:F10</f>
        <v>0</v>
      </c>
      <c r="E10" s="142"/>
      <c r="F10" s="142"/>
      <c r="L10" s="88" t="s">
        <v>75</v>
      </c>
      <c r="X10" s="16" t="s">
        <v>13</v>
      </c>
    </row>
    <row r="11" spans="1:24" s="15" customFormat="1" ht="13.5" customHeight="1" x14ac:dyDescent="0.2">
      <c r="B11" s="19"/>
      <c r="C11" s="19" t="s">
        <v>72</v>
      </c>
      <c r="D11" s="143">
        <f>'Input Tab'!D12</f>
        <v>0</v>
      </c>
      <c r="E11" s="144"/>
      <c r="F11" s="145"/>
      <c r="L11" s="88" t="s">
        <v>76</v>
      </c>
      <c r="X11" s="16"/>
    </row>
    <row r="12" spans="1:24" s="15" customFormat="1" ht="13.5" customHeight="1" x14ac:dyDescent="0.2">
      <c r="B12" s="111" t="s">
        <v>2</v>
      </c>
      <c r="C12" s="111"/>
      <c r="D12" s="142">
        <f>'Business-Method #2'!D12:F12</f>
        <v>0</v>
      </c>
      <c r="E12" s="142"/>
      <c r="F12" s="142"/>
      <c r="L12" s="88"/>
      <c r="X12" s="16" t="s">
        <v>14</v>
      </c>
    </row>
    <row r="13" spans="1:24" s="15" customFormat="1" ht="13.5" customHeight="1" x14ac:dyDescent="0.2">
      <c r="B13" s="111" t="s">
        <v>32</v>
      </c>
      <c r="C13" s="111"/>
      <c r="D13" s="111"/>
      <c r="E13" s="147">
        <f>'Input Tab'!D13</f>
        <v>0</v>
      </c>
      <c r="F13" s="148"/>
      <c r="L13" s="88"/>
      <c r="X13" s="16"/>
    </row>
    <row r="14" spans="1:24" s="15" customFormat="1" ht="13.5" customHeight="1" thickBot="1" x14ac:dyDescent="0.25">
      <c r="B14" s="121" t="s">
        <v>9</v>
      </c>
      <c r="C14" s="121"/>
      <c r="D14" s="121"/>
      <c r="E14" s="121"/>
      <c r="F14" s="121"/>
      <c r="G14" s="121"/>
      <c r="H14" s="121"/>
      <c r="I14" s="121"/>
      <c r="K14" s="24"/>
      <c r="L14" s="89"/>
      <c r="M14" s="24"/>
      <c r="N14" s="24"/>
      <c r="O14" s="24"/>
      <c r="P14" s="24"/>
      <c r="Q14" s="24"/>
      <c r="X14" s="16" t="s">
        <v>20</v>
      </c>
    </row>
    <row r="15" spans="1:24" s="15" customFormat="1" ht="13.5" customHeight="1" x14ac:dyDescent="0.2">
      <c r="B15" s="92" t="s">
        <v>68</v>
      </c>
      <c r="C15" s="93" t="s">
        <v>3</v>
      </c>
      <c r="D15" s="93" t="s">
        <v>4</v>
      </c>
      <c r="E15" s="93" t="s">
        <v>5</v>
      </c>
      <c r="F15" s="93" t="s">
        <v>6</v>
      </c>
      <c r="G15" s="93" t="s">
        <v>11</v>
      </c>
      <c r="H15" s="93" t="s">
        <v>7</v>
      </c>
      <c r="I15" s="94" t="s">
        <v>8</v>
      </c>
      <c r="L15" s="88"/>
      <c r="X15" s="16" t="s">
        <v>21</v>
      </c>
    </row>
    <row r="16" spans="1:24" s="15" customFormat="1" ht="13.5" customHeight="1" x14ac:dyDescent="0.2">
      <c r="A16" s="90"/>
      <c r="B16" s="95" t="str">
        <f>'Input Tab'!B18</f>
        <v>January</v>
      </c>
      <c r="C16" s="62">
        <f>'Input Tab'!C18</f>
        <v>0</v>
      </c>
      <c r="D16" s="73">
        <f>'Input Tab'!D18</f>
        <v>0</v>
      </c>
      <c r="E16" s="73">
        <f>'Input Tab'!E18</f>
        <v>0</v>
      </c>
      <c r="F16" s="49">
        <f>D16-E16</f>
        <v>0</v>
      </c>
      <c r="G16" s="31">
        <f>'Input Tab'!G18</f>
        <v>0</v>
      </c>
      <c r="H16" s="64">
        <f>'Input Tab'!H18</f>
        <v>0</v>
      </c>
      <c r="I16" s="65">
        <f>'Input Tab'!I18</f>
        <v>0</v>
      </c>
      <c r="L16" s="88"/>
      <c r="X16" s="16"/>
    </row>
    <row r="17" spans="1:24" s="15" customFormat="1" ht="13.5" customHeight="1" x14ac:dyDescent="0.2">
      <c r="A17" s="90"/>
      <c r="B17" s="95" t="str">
        <f>'Input Tab'!B19</f>
        <v>December</v>
      </c>
      <c r="C17" s="62">
        <f>'Input Tab'!C19</f>
        <v>0</v>
      </c>
      <c r="D17" s="73">
        <f>'Input Tab'!D19</f>
        <v>0</v>
      </c>
      <c r="E17" s="73">
        <f>'Input Tab'!E19</f>
        <v>0</v>
      </c>
      <c r="F17" s="49">
        <f t="shared" ref="F17:F27" si="0">D17-E17</f>
        <v>0</v>
      </c>
      <c r="G17" s="31">
        <f>'Input Tab'!G19</f>
        <v>0</v>
      </c>
      <c r="H17" s="64">
        <f>'Input Tab'!H19</f>
        <v>0</v>
      </c>
      <c r="I17" s="65">
        <f>'Input Tab'!I19</f>
        <v>0</v>
      </c>
      <c r="L17" s="88"/>
      <c r="X17" s="16"/>
    </row>
    <row r="18" spans="1:24" s="15" customFormat="1" ht="13.5" customHeight="1" x14ac:dyDescent="0.2">
      <c r="A18" s="90"/>
      <c r="B18" s="95" t="str">
        <f>'Input Tab'!B20</f>
        <v>November</v>
      </c>
      <c r="C18" s="62">
        <f>'Input Tab'!C20</f>
        <v>0</v>
      </c>
      <c r="D18" s="73">
        <f>'Input Tab'!D20</f>
        <v>0</v>
      </c>
      <c r="E18" s="73">
        <f>'Input Tab'!E20</f>
        <v>0</v>
      </c>
      <c r="F18" s="49">
        <f t="shared" si="0"/>
        <v>0</v>
      </c>
      <c r="G18" s="31">
        <f>'Input Tab'!G20</f>
        <v>0</v>
      </c>
      <c r="H18" s="64">
        <f>'Input Tab'!H20</f>
        <v>0</v>
      </c>
      <c r="I18" s="65">
        <f>'Input Tab'!I20</f>
        <v>0</v>
      </c>
      <c r="L18" s="88"/>
      <c r="X18" s="16"/>
    </row>
    <row r="19" spans="1:24" s="15" customFormat="1" ht="13.5" customHeight="1" x14ac:dyDescent="0.2">
      <c r="B19" s="95" t="str">
        <f>'Input Tab'!B21</f>
        <v>October</v>
      </c>
      <c r="C19" s="62">
        <f>'Input Tab'!C21</f>
        <v>0</v>
      </c>
      <c r="D19" s="73">
        <f>'Input Tab'!D21</f>
        <v>0</v>
      </c>
      <c r="E19" s="73">
        <f>'Input Tab'!E21</f>
        <v>0</v>
      </c>
      <c r="F19" s="49">
        <f t="shared" si="0"/>
        <v>0</v>
      </c>
      <c r="G19" s="31">
        <f>'Input Tab'!G21</f>
        <v>0</v>
      </c>
      <c r="H19" s="64">
        <f>'Input Tab'!H21</f>
        <v>0</v>
      </c>
      <c r="I19" s="65">
        <f>'Input Tab'!I21</f>
        <v>0</v>
      </c>
      <c r="L19" s="88"/>
      <c r="X19" s="16"/>
    </row>
    <row r="20" spans="1:24" s="15" customFormat="1" ht="13.5" customHeight="1" x14ac:dyDescent="0.2">
      <c r="B20" s="95" t="str">
        <f>'Input Tab'!B22</f>
        <v>September</v>
      </c>
      <c r="C20" s="62">
        <f>'Input Tab'!C22</f>
        <v>0</v>
      </c>
      <c r="D20" s="73">
        <f>'Input Tab'!D22</f>
        <v>0</v>
      </c>
      <c r="E20" s="73">
        <f>'Input Tab'!E22</f>
        <v>0</v>
      </c>
      <c r="F20" s="49">
        <f t="shared" si="0"/>
        <v>0</v>
      </c>
      <c r="G20" s="31">
        <f>'Input Tab'!G22</f>
        <v>0</v>
      </c>
      <c r="H20" s="64">
        <f>'Input Tab'!H22</f>
        <v>0</v>
      </c>
      <c r="I20" s="65">
        <f>'Input Tab'!I22</f>
        <v>0</v>
      </c>
      <c r="L20" s="88"/>
      <c r="X20" s="16"/>
    </row>
    <row r="21" spans="1:24" s="15" customFormat="1" ht="13.5" customHeight="1" x14ac:dyDescent="0.2">
      <c r="B21" s="95" t="str">
        <f>'Input Tab'!B23</f>
        <v>August</v>
      </c>
      <c r="C21" s="62">
        <f>'Input Tab'!C23</f>
        <v>0</v>
      </c>
      <c r="D21" s="73">
        <f>'Input Tab'!D23</f>
        <v>0</v>
      </c>
      <c r="E21" s="73">
        <f>'Input Tab'!E23</f>
        <v>0</v>
      </c>
      <c r="F21" s="49">
        <f t="shared" si="0"/>
        <v>0</v>
      </c>
      <c r="G21" s="31">
        <f>'Input Tab'!G23</f>
        <v>0</v>
      </c>
      <c r="H21" s="64">
        <f>'Input Tab'!H23</f>
        <v>0</v>
      </c>
      <c r="I21" s="65">
        <f>'Input Tab'!I23</f>
        <v>0</v>
      </c>
      <c r="L21" s="88"/>
      <c r="X21" s="16"/>
    </row>
    <row r="22" spans="1:24" s="15" customFormat="1" ht="13.5" customHeight="1" x14ac:dyDescent="0.2">
      <c r="B22" s="95" t="str">
        <f>'Input Tab'!B24</f>
        <v>July</v>
      </c>
      <c r="C22" s="62">
        <f>'Input Tab'!C24</f>
        <v>0</v>
      </c>
      <c r="D22" s="73">
        <f>'Input Tab'!D24</f>
        <v>0</v>
      </c>
      <c r="E22" s="73">
        <f>'Input Tab'!E24</f>
        <v>0</v>
      </c>
      <c r="F22" s="49">
        <f t="shared" si="0"/>
        <v>0</v>
      </c>
      <c r="G22" s="31">
        <f>'Input Tab'!G24</f>
        <v>0</v>
      </c>
      <c r="H22" s="64">
        <f>'Input Tab'!H24</f>
        <v>0</v>
      </c>
      <c r="I22" s="65">
        <f>'Input Tab'!I24</f>
        <v>0</v>
      </c>
      <c r="L22" s="88"/>
      <c r="X22" s="16"/>
    </row>
    <row r="23" spans="1:24" s="15" customFormat="1" ht="13.5" customHeight="1" x14ac:dyDescent="0.2">
      <c r="B23" s="95" t="str">
        <f>'Input Tab'!B25</f>
        <v>June</v>
      </c>
      <c r="C23" s="62">
        <f>'Input Tab'!C25</f>
        <v>0</v>
      </c>
      <c r="D23" s="73">
        <f>'Input Tab'!D25</f>
        <v>0</v>
      </c>
      <c r="E23" s="73">
        <f>'Input Tab'!E25</f>
        <v>0</v>
      </c>
      <c r="F23" s="49">
        <f t="shared" si="0"/>
        <v>0</v>
      </c>
      <c r="G23" s="31">
        <f>'Input Tab'!G25</f>
        <v>0</v>
      </c>
      <c r="H23" s="64">
        <f>'Input Tab'!H25</f>
        <v>0</v>
      </c>
      <c r="I23" s="65">
        <f>'Input Tab'!I25</f>
        <v>0</v>
      </c>
      <c r="L23" s="88"/>
      <c r="X23" s="16"/>
    </row>
    <row r="24" spans="1:24" s="15" customFormat="1" ht="13.5" customHeight="1" x14ac:dyDescent="0.2">
      <c r="B24" s="95" t="str">
        <f>'Input Tab'!B26</f>
        <v>May</v>
      </c>
      <c r="C24" s="62">
        <f>'Input Tab'!C26</f>
        <v>0</v>
      </c>
      <c r="D24" s="73">
        <f>'Input Tab'!D26</f>
        <v>0</v>
      </c>
      <c r="E24" s="73">
        <f>'Input Tab'!E26</f>
        <v>0</v>
      </c>
      <c r="F24" s="49">
        <f t="shared" si="0"/>
        <v>0</v>
      </c>
      <c r="G24" s="31">
        <f>'Input Tab'!G26</f>
        <v>0</v>
      </c>
      <c r="H24" s="64">
        <f>'Input Tab'!H26</f>
        <v>0</v>
      </c>
      <c r="I24" s="65">
        <f>'Input Tab'!I26</f>
        <v>0</v>
      </c>
      <c r="L24" s="88"/>
      <c r="X24" s="16"/>
    </row>
    <row r="25" spans="1:24" s="15" customFormat="1" ht="13.5" customHeight="1" x14ac:dyDescent="0.2">
      <c r="B25" s="95" t="str">
        <f>'Input Tab'!B27</f>
        <v>April</v>
      </c>
      <c r="C25" s="62">
        <f>'Input Tab'!C27</f>
        <v>0</v>
      </c>
      <c r="D25" s="73">
        <f>'Input Tab'!D27</f>
        <v>0</v>
      </c>
      <c r="E25" s="73">
        <f>'Input Tab'!E27</f>
        <v>0</v>
      </c>
      <c r="F25" s="49">
        <f t="shared" si="0"/>
        <v>0</v>
      </c>
      <c r="G25" s="31">
        <f>'Input Tab'!G27</f>
        <v>0</v>
      </c>
      <c r="H25" s="64">
        <f>'Input Tab'!H27</f>
        <v>0</v>
      </c>
      <c r="I25" s="65">
        <f>'Input Tab'!I27</f>
        <v>0</v>
      </c>
      <c r="L25" s="88"/>
      <c r="X25" s="16"/>
    </row>
    <row r="26" spans="1:24" s="15" customFormat="1" ht="13.5" customHeight="1" x14ac:dyDescent="0.2">
      <c r="B26" s="95" t="str">
        <f>'Input Tab'!B28</f>
        <v>March</v>
      </c>
      <c r="C26" s="62">
        <f>'Input Tab'!C28</f>
        <v>0</v>
      </c>
      <c r="D26" s="73">
        <f>'Input Tab'!D28</f>
        <v>0</v>
      </c>
      <c r="E26" s="73">
        <f>'Input Tab'!E28</f>
        <v>0</v>
      </c>
      <c r="F26" s="49">
        <f t="shared" si="0"/>
        <v>0</v>
      </c>
      <c r="G26" s="31">
        <f>'Input Tab'!G28</f>
        <v>0</v>
      </c>
      <c r="H26" s="64">
        <f>'Input Tab'!H28</f>
        <v>0</v>
      </c>
      <c r="I26" s="65">
        <f>'Input Tab'!I28</f>
        <v>0</v>
      </c>
      <c r="L26" s="88"/>
      <c r="X26" s="16"/>
    </row>
    <row r="27" spans="1:24" s="15" customFormat="1" ht="13.5" customHeight="1" thickBot="1" x14ac:dyDescent="0.25">
      <c r="B27" s="95" t="str">
        <f>'Input Tab'!B29</f>
        <v>February</v>
      </c>
      <c r="C27" s="67">
        <f>'Input Tab'!C29</f>
        <v>0</v>
      </c>
      <c r="D27" s="74">
        <f>'Input Tab'!D29</f>
        <v>0</v>
      </c>
      <c r="E27" s="74">
        <f>'Input Tab'!E29</f>
        <v>0</v>
      </c>
      <c r="F27" s="96">
        <f t="shared" si="0"/>
        <v>0</v>
      </c>
      <c r="G27" s="74">
        <f t="shared" ref="G27" si="1">H26</f>
        <v>0</v>
      </c>
      <c r="H27" s="70">
        <f>'Input Tab'!H29</f>
        <v>0</v>
      </c>
      <c r="I27" s="71">
        <f>'Input Tab'!I29</f>
        <v>0</v>
      </c>
      <c r="L27" s="88"/>
      <c r="X27" s="16"/>
    </row>
    <row r="28" spans="1:24" s="15" customFormat="1" ht="13.5" customHeight="1" x14ac:dyDescent="0.2">
      <c r="B28" s="21"/>
      <c r="C28" s="21"/>
      <c r="D28" s="21"/>
      <c r="E28" s="21"/>
      <c r="F28" s="21"/>
      <c r="G28" s="21"/>
      <c r="H28" s="21"/>
      <c r="I28" s="21"/>
      <c r="L28" s="88"/>
      <c r="X28" s="16"/>
    </row>
    <row r="29" spans="1:24" s="15" customFormat="1" ht="13.5" customHeight="1" x14ac:dyDescent="0.2">
      <c r="B29" s="119" t="s">
        <v>12</v>
      </c>
      <c r="C29" s="119"/>
      <c r="D29" s="57">
        <f>SUM(D16:D27)</f>
        <v>0</v>
      </c>
      <c r="E29" s="57">
        <f t="shared" ref="E29:F29" si="2">SUM(E16:E27)</f>
        <v>0</v>
      </c>
      <c r="F29" s="57">
        <f t="shared" si="2"/>
        <v>0</v>
      </c>
      <c r="G29" s="58"/>
      <c r="H29" s="58"/>
      <c r="I29" s="59">
        <f t="shared" ref="I29" si="3">SUM(I16:I27)</f>
        <v>0</v>
      </c>
      <c r="L29" s="88"/>
      <c r="X29" s="16"/>
    </row>
    <row r="30" spans="1:24" s="15" customFormat="1" ht="13.5" customHeight="1" thickBot="1" x14ac:dyDescent="0.25">
      <c r="B30" s="121" t="s">
        <v>10</v>
      </c>
      <c r="C30" s="121"/>
      <c r="D30" s="121"/>
      <c r="E30" s="121"/>
      <c r="F30" s="121"/>
      <c r="G30" s="121"/>
      <c r="H30" s="121"/>
      <c r="L30" s="88"/>
      <c r="X30" s="16"/>
    </row>
    <row r="31" spans="1:24" s="15" customFormat="1" ht="13.5" customHeight="1" x14ac:dyDescent="0.2">
      <c r="B31" s="92" t="s">
        <v>68</v>
      </c>
      <c r="C31" s="93" t="s">
        <v>3</v>
      </c>
      <c r="D31" s="93" t="s">
        <v>4</v>
      </c>
      <c r="E31" s="93" t="s">
        <v>5</v>
      </c>
      <c r="F31" s="93" t="s">
        <v>6</v>
      </c>
      <c r="G31" s="93" t="s">
        <v>11</v>
      </c>
      <c r="H31" s="93" t="s">
        <v>7</v>
      </c>
      <c r="I31" s="94" t="s">
        <v>8</v>
      </c>
      <c r="L31" s="88"/>
      <c r="X31" s="16"/>
    </row>
    <row r="32" spans="1:24" s="15" customFormat="1" ht="13.5" customHeight="1" x14ac:dyDescent="0.2">
      <c r="A32" s="90"/>
      <c r="B32" s="95" t="str">
        <f>'Input Tab'!B34</f>
        <v>January</v>
      </c>
      <c r="C32" s="62">
        <f>'Input Tab'!C34</f>
        <v>0</v>
      </c>
      <c r="D32" s="73">
        <f>'Input Tab'!D34</f>
        <v>0</v>
      </c>
      <c r="E32" s="73">
        <f>'Input Tab'!E34</f>
        <v>0</v>
      </c>
      <c r="F32" s="49">
        <f>D32-E32</f>
        <v>0</v>
      </c>
      <c r="G32" s="31">
        <f>'Input Tab'!G34</f>
        <v>0</v>
      </c>
      <c r="H32" s="64">
        <f>'Input Tab'!H34</f>
        <v>0</v>
      </c>
      <c r="I32" s="65">
        <f>'Input Tab'!I34</f>
        <v>0</v>
      </c>
      <c r="L32" s="88"/>
      <c r="X32" s="16"/>
    </row>
    <row r="33" spans="1:24" s="15" customFormat="1" ht="13.5" customHeight="1" x14ac:dyDescent="0.2">
      <c r="A33" s="90"/>
      <c r="B33" s="95" t="str">
        <f>'Input Tab'!B35</f>
        <v>December</v>
      </c>
      <c r="C33" s="62">
        <f>'Input Tab'!C35</f>
        <v>0</v>
      </c>
      <c r="D33" s="73">
        <f>'Input Tab'!D35</f>
        <v>0</v>
      </c>
      <c r="E33" s="73">
        <f>'Input Tab'!E35</f>
        <v>0</v>
      </c>
      <c r="F33" s="49">
        <f t="shared" ref="F33:F43" si="4">D33-E33</f>
        <v>0</v>
      </c>
      <c r="G33" s="31">
        <f>'Input Tab'!G35</f>
        <v>0</v>
      </c>
      <c r="H33" s="64">
        <f>'Input Tab'!H35</f>
        <v>0</v>
      </c>
      <c r="I33" s="65">
        <f>'Input Tab'!I35</f>
        <v>0</v>
      </c>
      <c r="L33" s="88"/>
      <c r="X33" s="16"/>
    </row>
    <row r="34" spans="1:24" s="15" customFormat="1" ht="13.5" customHeight="1" x14ac:dyDescent="0.2">
      <c r="A34" s="90"/>
      <c r="B34" s="95" t="str">
        <f>'Input Tab'!B36</f>
        <v>November</v>
      </c>
      <c r="C34" s="62">
        <f>'Input Tab'!C36</f>
        <v>0</v>
      </c>
      <c r="D34" s="73">
        <f>'Input Tab'!D36</f>
        <v>0</v>
      </c>
      <c r="E34" s="73">
        <f>'Input Tab'!E36</f>
        <v>0</v>
      </c>
      <c r="F34" s="49">
        <f t="shared" si="4"/>
        <v>0</v>
      </c>
      <c r="G34" s="31">
        <f>'Input Tab'!G36</f>
        <v>0</v>
      </c>
      <c r="H34" s="64">
        <f>'Input Tab'!H36</f>
        <v>0</v>
      </c>
      <c r="I34" s="65">
        <f>'Input Tab'!I36</f>
        <v>0</v>
      </c>
      <c r="L34" s="88"/>
      <c r="X34" s="16"/>
    </row>
    <row r="35" spans="1:24" s="15" customFormat="1" ht="13.5" customHeight="1" x14ac:dyDescent="0.2">
      <c r="B35" s="95" t="str">
        <f>'Input Tab'!B37</f>
        <v>October</v>
      </c>
      <c r="C35" s="62">
        <f>'Input Tab'!C37</f>
        <v>0</v>
      </c>
      <c r="D35" s="73">
        <f>'Input Tab'!D37</f>
        <v>0</v>
      </c>
      <c r="E35" s="73">
        <f>'Input Tab'!E37</f>
        <v>0</v>
      </c>
      <c r="F35" s="49">
        <f t="shared" si="4"/>
        <v>0</v>
      </c>
      <c r="G35" s="31">
        <f>'Input Tab'!G37</f>
        <v>0</v>
      </c>
      <c r="H35" s="64">
        <f>'Input Tab'!H37</f>
        <v>0</v>
      </c>
      <c r="I35" s="65">
        <f>'Input Tab'!I37</f>
        <v>0</v>
      </c>
      <c r="L35" s="88"/>
      <c r="X35" s="16"/>
    </row>
    <row r="36" spans="1:24" s="15" customFormat="1" ht="13.5" customHeight="1" x14ac:dyDescent="0.2">
      <c r="B36" s="95" t="str">
        <f>'Input Tab'!B38</f>
        <v>September</v>
      </c>
      <c r="C36" s="62">
        <f>'Input Tab'!C38</f>
        <v>0</v>
      </c>
      <c r="D36" s="73">
        <f>'Input Tab'!D38</f>
        <v>0</v>
      </c>
      <c r="E36" s="73">
        <f>'Input Tab'!E38</f>
        <v>0</v>
      </c>
      <c r="F36" s="49">
        <f t="shared" si="4"/>
        <v>0</v>
      </c>
      <c r="G36" s="31">
        <f>'Input Tab'!G38</f>
        <v>0</v>
      </c>
      <c r="H36" s="64">
        <f>'Input Tab'!H38</f>
        <v>0</v>
      </c>
      <c r="I36" s="65">
        <f>'Input Tab'!I38</f>
        <v>0</v>
      </c>
      <c r="L36" s="88"/>
      <c r="X36" s="16"/>
    </row>
    <row r="37" spans="1:24" s="15" customFormat="1" ht="13.5" customHeight="1" x14ac:dyDescent="0.2">
      <c r="B37" s="95" t="str">
        <f>'Input Tab'!B39</f>
        <v>August</v>
      </c>
      <c r="C37" s="62">
        <f>'Input Tab'!C39</f>
        <v>0</v>
      </c>
      <c r="D37" s="73">
        <f>'Input Tab'!D39</f>
        <v>0</v>
      </c>
      <c r="E37" s="73">
        <f>'Input Tab'!E39</f>
        <v>0</v>
      </c>
      <c r="F37" s="49">
        <f t="shared" si="4"/>
        <v>0</v>
      </c>
      <c r="G37" s="31">
        <f>'Input Tab'!G39</f>
        <v>0</v>
      </c>
      <c r="H37" s="64">
        <f>'Input Tab'!H39</f>
        <v>0</v>
      </c>
      <c r="I37" s="65">
        <f>'Input Tab'!I39</f>
        <v>0</v>
      </c>
      <c r="L37" s="88"/>
      <c r="X37" s="16"/>
    </row>
    <row r="38" spans="1:24" s="15" customFormat="1" ht="13.5" customHeight="1" x14ac:dyDescent="0.2">
      <c r="B38" s="95" t="str">
        <f>'Input Tab'!B40</f>
        <v>July</v>
      </c>
      <c r="C38" s="62">
        <f>'Input Tab'!C40</f>
        <v>0</v>
      </c>
      <c r="D38" s="73">
        <f>'Input Tab'!D40</f>
        <v>0</v>
      </c>
      <c r="E38" s="73">
        <f>'Input Tab'!E40</f>
        <v>0</v>
      </c>
      <c r="F38" s="49">
        <f t="shared" si="4"/>
        <v>0</v>
      </c>
      <c r="G38" s="31">
        <f>'Input Tab'!G40</f>
        <v>0</v>
      </c>
      <c r="H38" s="64">
        <f>'Input Tab'!H40</f>
        <v>0</v>
      </c>
      <c r="I38" s="65">
        <f>'Input Tab'!I40</f>
        <v>0</v>
      </c>
      <c r="L38" s="88"/>
      <c r="X38" s="16"/>
    </row>
    <row r="39" spans="1:24" s="15" customFormat="1" ht="13.5" customHeight="1" x14ac:dyDescent="0.2">
      <c r="B39" s="95" t="str">
        <f>'Input Tab'!B41</f>
        <v>June</v>
      </c>
      <c r="C39" s="62">
        <f>'Input Tab'!C41</f>
        <v>0</v>
      </c>
      <c r="D39" s="73">
        <f>'Input Tab'!D41</f>
        <v>0</v>
      </c>
      <c r="E39" s="73">
        <f>'Input Tab'!E41</f>
        <v>0</v>
      </c>
      <c r="F39" s="49">
        <f t="shared" si="4"/>
        <v>0</v>
      </c>
      <c r="G39" s="31">
        <f>'Input Tab'!G41</f>
        <v>0</v>
      </c>
      <c r="H39" s="64">
        <f>'Input Tab'!H41</f>
        <v>0</v>
      </c>
      <c r="I39" s="65">
        <f>'Input Tab'!I41</f>
        <v>0</v>
      </c>
      <c r="L39" s="88"/>
      <c r="X39" s="16"/>
    </row>
    <row r="40" spans="1:24" s="15" customFormat="1" ht="13.5" customHeight="1" x14ac:dyDescent="0.2">
      <c r="B40" s="95" t="str">
        <f>'Input Tab'!B42</f>
        <v>May</v>
      </c>
      <c r="C40" s="62">
        <f>'Input Tab'!C42</f>
        <v>0</v>
      </c>
      <c r="D40" s="73">
        <f>'Input Tab'!D42</f>
        <v>0</v>
      </c>
      <c r="E40" s="73">
        <f>'Input Tab'!E42</f>
        <v>0</v>
      </c>
      <c r="F40" s="49">
        <f t="shared" si="4"/>
        <v>0</v>
      </c>
      <c r="G40" s="31">
        <f>'Input Tab'!G42</f>
        <v>0</v>
      </c>
      <c r="H40" s="64">
        <f>'Input Tab'!H42</f>
        <v>0</v>
      </c>
      <c r="I40" s="65">
        <f>'Input Tab'!I42</f>
        <v>0</v>
      </c>
      <c r="L40" s="88"/>
      <c r="X40" s="16"/>
    </row>
    <row r="41" spans="1:24" s="15" customFormat="1" ht="13.5" customHeight="1" x14ac:dyDescent="0.2">
      <c r="B41" s="95" t="str">
        <f>'Input Tab'!B43</f>
        <v>April</v>
      </c>
      <c r="C41" s="62">
        <f>'Input Tab'!C43</f>
        <v>0</v>
      </c>
      <c r="D41" s="73">
        <f>'Input Tab'!D43</f>
        <v>0</v>
      </c>
      <c r="E41" s="73">
        <f>'Input Tab'!E43</f>
        <v>0</v>
      </c>
      <c r="F41" s="49">
        <f t="shared" si="4"/>
        <v>0</v>
      </c>
      <c r="G41" s="31">
        <f>'Input Tab'!G43</f>
        <v>0</v>
      </c>
      <c r="H41" s="64">
        <f>'Input Tab'!H43</f>
        <v>0</v>
      </c>
      <c r="I41" s="65">
        <f>'Input Tab'!I43</f>
        <v>0</v>
      </c>
      <c r="L41" s="88"/>
      <c r="X41" s="16"/>
    </row>
    <row r="42" spans="1:24" s="15" customFormat="1" ht="13.5" customHeight="1" x14ac:dyDescent="0.2">
      <c r="B42" s="95" t="str">
        <f>'Input Tab'!B44</f>
        <v>March</v>
      </c>
      <c r="C42" s="62">
        <f>'Input Tab'!C44</f>
        <v>0</v>
      </c>
      <c r="D42" s="73">
        <f>'Input Tab'!D44</f>
        <v>0</v>
      </c>
      <c r="E42" s="73">
        <f>'Input Tab'!E44</f>
        <v>0</v>
      </c>
      <c r="F42" s="49">
        <f t="shared" si="4"/>
        <v>0</v>
      </c>
      <c r="G42" s="31">
        <f>'Input Tab'!G44</f>
        <v>0</v>
      </c>
      <c r="H42" s="64">
        <f>'Input Tab'!H44</f>
        <v>0</v>
      </c>
      <c r="I42" s="65">
        <f>'Input Tab'!I44</f>
        <v>0</v>
      </c>
      <c r="L42" s="88"/>
      <c r="X42" s="16"/>
    </row>
    <row r="43" spans="1:24" s="15" customFormat="1" ht="13.5" customHeight="1" x14ac:dyDescent="0.2">
      <c r="B43" s="97" t="str">
        <f>'Input Tab'!B45</f>
        <v>February</v>
      </c>
      <c r="C43" s="67">
        <f>'Input Tab'!C45</f>
        <v>0</v>
      </c>
      <c r="D43" s="74">
        <f>'Input Tab'!D45</f>
        <v>0</v>
      </c>
      <c r="E43" s="74">
        <f>'Input Tab'!E45</f>
        <v>0</v>
      </c>
      <c r="F43" s="96">
        <f t="shared" si="4"/>
        <v>0</v>
      </c>
      <c r="G43" s="74">
        <f>'Input Tab'!G45</f>
        <v>0</v>
      </c>
      <c r="H43" s="70">
        <f>'Input Tab'!H45</f>
        <v>0</v>
      </c>
      <c r="I43" s="71">
        <f>'Input Tab'!I45</f>
        <v>0</v>
      </c>
      <c r="L43" s="88"/>
      <c r="X43" s="16"/>
    </row>
    <row r="44" spans="1:24" s="15" customFormat="1" ht="13.5" customHeight="1" x14ac:dyDescent="0.2">
      <c r="L44" s="88"/>
      <c r="X44" s="16"/>
    </row>
    <row r="45" spans="1:24" s="58" customFormat="1" ht="13.5" customHeight="1" x14ac:dyDescent="0.2">
      <c r="B45" s="119" t="s">
        <v>12</v>
      </c>
      <c r="C45" s="119"/>
      <c r="D45" s="57">
        <f>SUM(D32:D43)</f>
        <v>0</v>
      </c>
      <c r="E45" s="57">
        <f t="shared" ref="E45:F45" si="5">SUM(E32:E43)</f>
        <v>0</v>
      </c>
      <c r="F45" s="57">
        <f t="shared" si="5"/>
        <v>0</v>
      </c>
      <c r="I45" s="59">
        <f t="shared" ref="I45" si="6">SUM(I32:I43)</f>
        <v>0</v>
      </c>
      <c r="L45" s="91"/>
      <c r="X45" s="76"/>
    </row>
    <row r="46" spans="1:24" s="15" customFormat="1" ht="13.5" customHeight="1" x14ac:dyDescent="0.2">
      <c r="L46" s="88"/>
      <c r="X46" s="16"/>
    </row>
    <row r="47" spans="1:24" s="15" customFormat="1" ht="13.5" customHeight="1" x14ac:dyDescent="0.2">
      <c r="D47" s="19" t="s">
        <v>53</v>
      </c>
      <c r="E47" s="82">
        <f>F29*E13*0.5</f>
        <v>0</v>
      </c>
      <c r="L47" s="88"/>
      <c r="X47" s="16"/>
    </row>
    <row r="48" spans="1:24" s="15" customFormat="1" ht="13.5" customHeight="1" x14ac:dyDescent="0.2">
      <c r="D48" s="19" t="s">
        <v>54</v>
      </c>
      <c r="E48" s="82">
        <f>F45*E13*0.5</f>
        <v>0</v>
      </c>
      <c r="L48" s="88"/>
      <c r="X48" s="16"/>
    </row>
    <row r="49" spans="2:24" s="15" customFormat="1" ht="13.5" customHeight="1" x14ac:dyDescent="0.2">
      <c r="B49" s="111" t="s">
        <v>25</v>
      </c>
      <c r="C49" s="111"/>
      <c r="D49" s="111"/>
      <c r="E49" s="40">
        <f>IF(D11='Input Tab'!S8,'Business-Method #1'!E47,IF(AND('Business-Method #1'!D11='Input Tab'!S9,'Business-Method #1'!F29/0.95&gt;'Business-Method #1'!F45),'Business-Method #1'!E47/2+'Business-Method #1'!E48/2,'Business-Method #1'!E47))</f>
        <v>0</v>
      </c>
      <c r="L49" s="88"/>
      <c r="X49" s="16"/>
    </row>
    <row r="50" spans="2:24" s="15" customFormat="1" ht="13.5" customHeight="1" x14ac:dyDescent="0.2">
      <c r="B50" s="111" t="s">
        <v>26</v>
      </c>
      <c r="C50" s="111"/>
      <c r="D50" s="111"/>
      <c r="E50" s="40">
        <f>IF(AND(E13&lt;&gt;0,E13&lt;25%),"INELIGIBLE",E49/12)</f>
        <v>0</v>
      </c>
      <c r="F50" s="58" t="s">
        <v>28</v>
      </c>
      <c r="L50" s="88"/>
      <c r="X50" s="16"/>
    </row>
    <row r="51" spans="2:24" s="15" customFormat="1" ht="13.5" customHeight="1" x14ac:dyDescent="0.2">
      <c r="B51" s="140"/>
      <c r="C51" s="140"/>
      <c r="D51" s="140"/>
      <c r="L51" s="88"/>
      <c r="X51" s="16"/>
    </row>
    <row r="52" spans="2:24" s="15" customFormat="1" ht="13.5" customHeight="1" x14ac:dyDescent="0.2">
      <c r="B52" s="111" t="s">
        <v>17</v>
      </c>
      <c r="C52" s="111"/>
      <c r="D52" s="111"/>
      <c r="E52" s="15" t="e">
        <f>IF((E53)&gt;=0,"YES","NO")</f>
        <v>#DIV/0!</v>
      </c>
      <c r="L52" s="88"/>
      <c r="X52" s="16"/>
    </row>
    <row r="53" spans="2:24" s="15" customFormat="1" ht="13.5" customHeight="1" x14ac:dyDescent="0.2">
      <c r="B53" s="19"/>
      <c r="C53" s="19"/>
      <c r="D53" s="19" t="s">
        <v>41</v>
      </c>
      <c r="E53" s="84" t="e">
        <f>IF(D11='Input Tab'!S9,(SUM(F16:F27)-SUM(F32:F43))/SUM(F32:F43),(SUM(F16:F21)-SUM(F22:F27))/SUM(F22:F27))</f>
        <v>#DIV/0!</v>
      </c>
      <c r="L53" s="88"/>
      <c r="X53" s="16"/>
    </row>
    <row r="54" spans="2:24" s="15" customFormat="1" ht="13.5" customHeight="1" x14ac:dyDescent="0.2">
      <c r="B54" s="111" t="s">
        <v>18</v>
      </c>
      <c r="C54" s="111"/>
      <c r="D54" s="111"/>
      <c r="E54" s="137" t="str">
        <f>IF(OR(AND(D11='Input Tab'!S8,I29+I45&gt;3),AND(D11='Input Tab'!S9,I45+I29&gt;6)),"Review with Credit Risk Management","NO")</f>
        <v>NO</v>
      </c>
      <c r="F54" s="137"/>
      <c r="L54" s="88"/>
      <c r="X54" s="16"/>
    </row>
    <row r="55" spans="2:24" s="15" customFormat="1" ht="13.5" customHeight="1" x14ac:dyDescent="0.2">
      <c r="B55" s="111" t="s">
        <v>36</v>
      </c>
      <c r="C55" s="111"/>
      <c r="D55" s="111"/>
      <c r="E55" s="85"/>
      <c r="L55" s="88"/>
      <c r="X55" s="16"/>
    </row>
    <row r="56" spans="2:24" s="15" customFormat="1" ht="13.5" customHeight="1" x14ac:dyDescent="0.2">
      <c r="B56" s="24"/>
      <c r="C56" s="24"/>
      <c r="L56" s="88"/>
      <c r="X56" s="16"/>
    </row>
    <row r="57" spans="2:24" s="15" customFormat="1" ht="13.5" customHeight="1" x14ac:dyDescent="0.2">
      <c r="L57" s="88"/>
      <c r="X57" s="16"/>
    </row>
    <row r="58" spans="2:24" s="15" customFormat="1" ht="13.5" customHeight="1" x14ac:dyDescent="0.2">
      <c r="C58" s="111" t="s">
        <v>23</v>
      </c>
      <c r="D58" s="111"/>
      <c r="E58" s="112"/>
      <c r="F58" s="112"/>
      <c r="L58" s="88"/>
      <c r="X58" s="16"/>
    </row>
    <row r="59" spans="2:24" s="15" customFormat="1" ht="13.5" customHeight="1" x14ac:dyDescent="0.2">
      <c r="C59" s="111" t="s">
        <v>22</v>
      </c>
      <c r="D59" s="111"/>
      <c r="E59" s="112"/>
      <c r="F59" s="112"/>
      <c r="L59" s="88"/>
      <c r="X59" s="16"/>
    </row>
    <row r="60" spans="2:24" s="15" customFormat="1" ht="13.5" customHeight="1" x14ac:dyDescent="0.2">
      <c r="B60" s="24"/>
      <c r="C60" s="111" t="s">
        <v>24</v>
      </c>
      <c r="D60" s="111"/>
      <c r="E60" s="135"/>
      <c r="F60" s="135"/>
      <c r="L60" s="88"/>
      <c r="X60" s="16"/>
    </row>
    <row r="61" spans="2:24" s="15" customFormat="1" ht="13.5" customHeight="1" x14ac:dyDescent="0.2">
      <c r="C61" s="136" t="s">
        <v>38</v>
      </c>
      <c r="D61" s="136"/>
      <c r="E61" s="136"/>
      <c r="F61" s="136"/>
      <c r="L61" s="88"/>
      <c r="X61" s="16"/>
    </row>
    <row r="62" spans="2:24" s="15" customFormat="1" ht="13.5" customHeight="1" x14ac:dyDescent="0.2">
      <c r="C62" s="111" t="s">
        <v>23</v>
      </c>
      <c r="D62" s="111"/>
      <c r="E62" s="112"/>
      <c r="F62" s="112"/>
      <c r="L62" s="88"/>
      <c r="X62" s="16"/>
    </row>
    <row r="63" spans="2:24" s="15" customFormat="1" ht="13.5" customHeight="1" x14ac:dyDescent="0.2">
      <c r="C63" s="111" t="s">
        <v>22</v>
      </c>
      <c r="D63" s="111"/>
      <c r="E63" s="112"/>
      <c r="F63" s="112"/>
      <c r="L63" s="88"/>
      <c r="X63" s="16"/>
    </row>
    <row r="64" spans="2:24" s="15" customFormat="1" ht="13.5" customHeight="1" x14ac:dyDescent="0.2">
      <c r="C64" s="111" t="s">
        <v>37</v>
      </c>
      <c r="D64" s="111"/>
      <c r="E64" s="135"/>
      <c r="F64" s="135"/>
      <c r="L64" s="88"/>
      <c r="X64" s="16"/>
    </row>
    <row r="65" spans="2:24" s="15" customFormat="1" ht="13.5" customHeight="1" x14ac:dyDescent="0.2">
      <c r="L65" s="88"/>
      <c r="X65" s="16"/>
    </row>
    <row r="66" spans="2:24" s="15" customFormat="1" ht="13.5" customHeight="1" thickBot="1" x14ac:dyDescent="0.25">
      <c r="B66" s="58" t="s">
        <v>45</v>
      </c>
      <c r="L66" s="88"/>
      <c r="X66" s="16"/>
    </row>
    <row r="67" spans="2:24" s="15" customFormat="1" ht="13.5" customHeight="1" x14ac:dyDescent="0.2">
      <c r="B67" s="149"/>
      <c r="C67" s="150"/>
      <c r="D67" s="150"/>
      <c r="E67" s="150"/>
      <c r="F67" s="150"/>
      <c r="G67" s="150"/>
      <c r="H67" s="150"/>
      <c r="I67" s="151"/>
      <c r="L67" s="88"/>
      <c r="X67" s="16"/>
    </row>
    <row r="68" spans="2:24" s="15" customFormat="1" ht="13.5" customHeight="1" x14ac:dyDescent="0.2">
      <c r="B68" s="152"/>
      <c r="C68" s="153"/>
      <c r="D68" s="153"/>
      <c r="E68" s="153"/>
      <c r="F68" s="153"/>
      <c r="G68" s="153"/>
      <c r="H68" s="153"/>
      <c r="I68" s="154"/>
      <c r="L68" s="88"/>
      <c r="X68" s="16"/>
    </row>
    <row r="69" spans="2:24" s="15" customFormat="1" ht="13.5" customHeight="1" x14ac:dyDescent="0.2">
      <c r="B69" s="152"/>
      <c r="C69" s="153"/>
      <c r="D69" s="153"/>
      <c r="E69" s="153"/>
      <c r="F69" s="153"/>
      <c r="G69" s="153"/>
      <c r="H69" s="153"/>
      <c r="I69" s="154"/>
      <c r="L69" s="88"/>
      <c r="X69" s="16"/>
    </row>
    <row r="70" spans="2:24" s="15" customFormat="1" ht="13.5" customHeight="1" x14ac:dyDescent="0.2">
      <c r="B70" s="152"/>
      <c r="C70" s="153"/>
      <c r="D70" s="153"/>
      <c r="E70" s="153"/>
      <c r="F70" s="153"/>
      <c r="G70" s="153"/>
      <c r="H70" s="153"/>
      <c r="I70" s="154"/>
      <c r="L70" s="88"/>
      <c r="X70" s="16"/>
    </row>
    <row r="71" spans="2:24" s="15" customFormat="1" ht="13.5" customHeight="1" x14ac:dyDescent="0.2">
      <c r="B71" s="152"/>
      <c r="C71" s="153"/>
      <c r="D71" s="153"/>
      <c r="E71" s="153"/>
      <c r="F71" s="153"/>
      <c r="G71" s="153"/>
      <c r="H71" s="153"/>
      <c r="I71" s="154"/>
      <c r="L71" s="88"/>
      <c r="X71" s="16"/>
    </row>
    <row r="72" spans="2:24" s="86" customFormat="1" ht="13.5" customHeight="1" x14ac:dyDescent="0.25">
      <c r="B72" s="152"/>
      <c r="C72" s="153"/>
      <c r="D72" s="153"/>
      <c r="E72" s="153"/>
      <c r="F72" s="153"/>
      <c r="G72" s="153"/>
      <c r="H72" s="153"/>
      <c r="I72" s="154"/>
      <c r="L72" s="7"/>
      <c r="X72" s="1"/>
    </row>
    <row r="73" spans="2:24" s="86" customFormat="1" ht="13.5" customHeight="1" x14ac:dyDescent="0.25">
      <c r="B73" s="152"/>
      <c r="C73" s="153"/>
      <c r="D73" s="153"/>
      <c r="E73" s="153"/>
      <c r="F73" s="153"/>
      <c r="G73" s="153"/>
      <c r="H73" s="153"/>
      <c r="I73" s="154"/>
      <c r="L73" s="7"/>
      <c r="X73" s="1"/>
    </row>
    <row r="74" spans="2:24" s="86" customFormat="1" ht="13.5" customHeight="1" x14ac:dyDescent="0.25">
      <c r="B74" s="152"/>
      <c r="C74" s="153"/>
      <c r="D74" s="153"/>
      <c r="E74" s="153"/>
      <c r="F74" s="153"/>
      <c r="G74" s="153"/>
      <c r="H74" s="153"/>
      <c r="I74" s="154"/>
      <c r="L74" s="7"/>
      <c r="X74" s="1"/>
    </row>
    <row r="75" spans="2:24" s="86" customFormat="1" ht="13.5" customHeight="1" x14ac:dyDescent="0.25">
      <c r="B75" s="152"/>
      <c r="C75" s="153"/>
      <c r="D75" s="153"/>
      <c r="E75" s="153"/>
      <c r="F75" s="153"/>
      <c r="G75" s="153"/>
      <c r="H75" s="153"/>
      <c r="I75" s="154"/>
      <c r="L75" s="7"/>
      <c r="X75" s="1"/>
    </row>
    <row r="76" spans="2:24" s="86" customFormat="1" ht="13.5" customHeight="1" x14ac:dyDescent="0.25">
      <c r="B76" s="152"/>
      <c r="C76" s="153"/>
      <c r="D76" s="153"/>
      <c r="E76" s="153"/>
      <c r="F76" s="153"/>
      <c r="G76" s="153"/>
      <c r="H76" s="153"/>
      <c r="I76" s="154"/>
      <c r="L76" s="7"/>
      <c r="X76" s="1"/>
    </row>
    <row r="77" spans="2:24" s="86" customFormat="1" ht="13.5" customHeight="1" thickBot="1" x14ac:dyDescent="0.3">
      <c r="B77" s="155"/>
      <c r="C77" s="156"/>
      <c r="D77" s="156"/>
      <c r="E77" s="156"/>
      <c r="F77" s="156"/>
      <c r="G77" s="156"/>
      <c r="H77" s="156"/>
      <c r="I77" s="157"/>
      <c r="L77" s="7"/>
      <c r="X77" s="1"/>
    </row>
  </sheetData>
  <sheetProtection algorithmName="SHA-512" hashValue="JRkYBGj52TUfrFDSex98Lr33KyoRqv6bjAlbzm1iZMx009VvtMKlIjPNQy5KTSWJbhG+9lFcuK5RQ7SVkmMEiA==" saltValue="wtWejBtRoqhAs8tsSmgI+A==" spinCount="100000" sheet="1" selectLockedCells="1"/>
  <mergeCells count="37">
    <mergeCell ref="C63:D63"/>
    <mergeCell ref="E63:F63"/>
    <mergeCell ref="C64:D64"/>
    <mergeCell ref="E64:F64"/>
    <mergeCell ref="B67:I77"/>
    <mergeCell ref="D11:F11"/>
    <mergeCell ref="C59:D59"/>
    <mergeCell ref="E59:F59"/>
    <mergeCell ref="C60:D60"/>
    <mergeCell ref="E60:F60"/>
    <mergeCell ref="B14:I14"/>
    <mergeCell ref="B29:C29"/>
    <mergeCell ref="B30:H30"/>
    <mergeCell ref="B45:C45"/>
    <mergeCell ref="B49:D49"/>
    <mergeCell ref="B50:D50"/>
    <mergeCell ref="B12:C12"/>
    <mergeCell ref="D12:F12"/>
    <mergeCell ref="B13:D13"/>
    <mergeCell ref="E13:F13"/>
    <mergeCell ref="C61:F61"/>
    <mergeCell ref="C62:D62"/>
    <mergeCell ref="E62:F62"/>
    <mergeCell ref="B51:D51"/>
    <mergeCell ref="B52:D52"/>
    <mergeCell ref="B54:D54"/>
    <mergeCell ref="E54:F54"/>
    <mergeCell ref="B55:D55"/>
    <mergeCell ref="C58:D58"/>
    <mergeCell ref="E58:F58"/>
    <mergeCell ref="B10:C10"/>
    <mergeCell ref="D10:F10"/>
    <mergeCell ref="B6:I6"/>
    <mergeCell ref="B7:I7"/>
    <mergeCell ref="B8:C8"/>
    <mergeCell ref="D8:F8"/>
    <mergeCell ref="D9:F9"/>
  </mergeCells>
  <conditionalFormatting sqref="E55">
    <cfRule type="containsText" dxfId="51" priority="23" operator="containsText" text="NO">
      <formula>NOT(ISERROR(SEARCH("NO",E55)))</formula>
    </cfRule>
    <cfRule type="containsText" dxfId="50" priority="24" operator="containsText" text="YES">
      <formula>NOT(ISERROR(SEARCH("YES",E55)))</formula>
    </cfRule>
  </conditionalFormatting>
  <conditionalFormatting sqref="C32:E43 G43 H32:H43 C16:E27 G27 H16:H27 D8:F10 D12:F12 D11 E13:F13">
    <cfRule type="cellIs" dxfId="49" priority="15" operator="notEqual">
      <formula>0</formula>
    </cfRule>
  </conditionalFormatting>
  <conditionalFormatting sqref="I16:I27 I32:I43">
    <cfRule type="cellIs" dxfId="48" priority="14" operator="notEqual">
      <formula>0</formula>
    </cfRule>
  </conditionalFormatting>
  <conditionalFormatting sqref="E48">
    <cfRule type="expression" dxfId="47" priority="12">
      <formula>#REF!=$X$9</formula>
    </cfRule>
  </conditionalFormatting>
  <conditionalFormatting sqref="E54">
    <cfRule type="containsText" dxfId="46" priority="9" operator="containsText" text="NO">
      <formula>NOT(ISERROR(SEARCH("NO",E54)))</formula>
    </cfRule>
    <cfRule type="containsText" dxfId="45" priority="10" operator="containsText" text="Credit Risk Management">
      <formula>NOT(ISERROR(SEARCH("Credit Risk Management",E54)))</formula>
    </cfRule>
  </conditionalFormatting>
  <conditionalFormatting sqref="E54:F54">
    <cfRule type="containsText" dxfId="44" priority="8" operator="containsText" text="INELIGIBLE">
      <formula>NOT(ISERROR(SEARCH("INELIGIBLE",E54)))</formula>
    </cfRule>
  </conditionalFormatting>
  <conditionalFormatting sqref="E53">
    <cfRule type="cellIs" dxfId="43" priority="4" operator="greaterThanOrEqual">
      <formula>0</formula>
    </cfRule>
    <cfRule type="containsText" dxfId="42" priority="6" operator="containsText" text="YES">
      <formula>NOT(ISERROR(SEARCH("YES",E53)))</formula>
    </cfRule>
    <cfRule type="containsText" dxfId="41" priority="7" operator="containsText" text="NO">
      <formula>NOT(ISERROR(SEARCH("NO",E53)))</formula>
    </cfRule>
  </conditionalFormatting>
  <conditionalFormatting sqref="E53">
    <cfRule type="cellIs" dxfId="40" priority="5" operator="lessThan">
      <formula>0</formula>
    </cfRule>
  </conditionalFormatting>
  <conditionalFormatting sqref="E50">
    <cfRule type="containsText" dxfId="39" priority="3" operator="containsText" text="Ineligible">
      <formula>NOT(ISERROR(SEARCH("Ineligible",E50)))</formula>
    </cfRule>
  </conditionalFormatting>
  <conditionalFormatting sqref="E52">
    <cfRule type="containsText" dxfId="38" priority="1" operator="containsText" text="YES">
      <formula>NOT(ISERROR(SEARCH("YES",E52)))</formula>
    </cfRule>
    <cfRule type="containsText" dxfId="37" priority="2" operator="containsText" text="NO">
      <formula>NOT(ISERROR(SEARCH("NO",E52)))</formula>
    </cfRule>
  </conditionalFormatting>
  <dataValidations count="2">
    <dataValidation type="list" allowBlank="1" showInputMessage="1" showErrorMessage="1" sqref="E55" xr:uid="{94A71B36-CA91-42F1-8CB1-CBDBF2D1FE48}">
      <formula1>$X$13:$X$15</formula1>
    </dataValidation>
    <dataValidation type="decimal" showInputMessage="1" showErrorMessage="1" sqref="E13:F13" xr:uid="{27A05067-B305-48C1-84E1-C89BFB68E445}">
      <formula1>0</formula1>
      <formula2>1</formula2>
    </dataValidation>
  </dataValidations>
  <pageMargins left="0.7" right="0.7" top="0.75" bottom="0.75" header="0.3" footer="0.3"/>
  <pageSetup scale="61" orientation="portrait" r:id="rId1"/>
  <headerFooter>
    <oddFooter>&amp;CSimple Access Series-Bank Statements Worksheet v 6.4
Business Statements-Uniform Expense Ratio Method
May 2022</oddFooter>
  </headerFooter>
  <colBreaks count="1" manualBreakCount="1">
    <brk id="10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7F650479-71AB-4CD6-9EDA-A7232B2DE4D0}">
            <xm:f>$D$11='Input Tab'!$S$8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D48:E48 B30:I45</xm:sqref>
        </x14:conditionalFormatting>
        <x14:conditionalFormatting xmlns:xm="http://schemas.microsoft.com/office/excel/2006/main">
          <x14:cfRule type="expression" priority="11" id="{3EB84943-6A06-4F21-8412-261F9AFACB4F}">
            <xm:f>$D$10:$F$10='Input Tab'!$S$8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E48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  <pageSetUpPr fitToPage="1"/>
  </sheetPr>
  <dimension ref="A6:X79"/>
  <sheetViews>
    <sheetView showGridLines="0" zoomScaleNormal="100" workbookViewId="0">
      <selection activeCell="F49" sqref="F49"/>
    </sheetView>
  </sheetViews>
  <sheetFormatPr defaultRowHeight="15" x14ac:dyDescent="0.25"/>
  <cols>
    <col min="2" max="2" width="18.7109375" customWidth="1"/>
    <col min="3" max="3" width="14.85546875" customWidth="1"/>
    <col min="4" max="4" width="16.140625" customWidth="1"/>
    <col min="5" max="5" width="20.140625" customWidth="1"/>
    <col min="6" max="6" width="16.28515625" customWidth="1"/>
    <col min="7" max="7" width="18.28515625" customWidth="1"/>
    <col min="8" max="8" width="16.28515625" customWidth="1"/>
    <col min="10" max="17" width="8.85546875" style="4"/>
    <col min="24" max="24" width="8.85546875" style="1"/>
  </cols>
  <sheetData>
    <row r="6" spans="1:24" s="11" customFormat="1" ht="13.5" customHeight="1" x14ac:dyDescent="0.25">
      <c r="B6" s="160" t="s">
        <v>79</v>
      </c>
      <c r="C6" s="160"/>
      <c r="D6" s="160"/>
      <c r="E6" s="160"/>
      <c r="F6" s="160"/>
      <c r="G6" s="160"/>
      <c r="H6" s="160"/>
      <c r="I6" s="160"/>
      <c r="J6" s="14"/>
      <c r="K6" s="14"/>
      <c r="L6" s="14"/>
      <c r="M6" s="14"/>
      <c r="N6" s="14"/>
      <c r="O6" s="14"/>
      <c r="P6" s="14"/>
      <c r="Q6" s="14"/>
      <c r="X6" s="12"/>
    </row>
    <row r="7" spans="1:24" s="8" customFormat="1" ht="13.5" customHeight="1" x14ac:dyDescent="0.2">
      <c r="B7" s="121" t="s">
        <v>46</v>
      </c>
      <c r="C7" s="121"/>
      <c r="D7" s="121"/>
      <c r="E7" s="121"/>
      <c r="F7" s="121"/>
      <c r="G7" s="121"/>
      <c r="H7" s="121"/>
      <c r="I7" s="121"/>
      <c r="J7" s="10"/>
      <c r="K7" s="10"/>
      <c r="L7" s="10"/>
      <c r="M7" s="10"/>
      <c r="N7" s="10"/>
      <c r="O7" s="10"/>
      <c r="P7" s="10"/>
      <c r="Q7" s="10"/>
      <c r="X7" s="9"/>
    </row>
    <row r="8" spans="1:24" s="15" customFormat="1" ht="13.5" customHeight="1" x14ac:dyDescent="0.2">
      <c r="B8" s="161" t="s">
        <v>0</v>
      </c>
      <c r="C8" s="161"/>
      <c r="D8" s="142">
        <f>'Input Tab'!D8:F8</f>
        <v>0</v>
      </c>
      <c r="E8" s="142"/>
      <c r="F8" s="142"/>
      <c r="G8" s="18"/>
      <c r="J8" s="50"/>
      <c r="K8" s="50"/>
      <c r="L8" s="50"/>
      <c r="M8" s="50"/>
      <c r="N8" s="50"/>
      <c r="O8" s="50"/>
      <c r="P8" s="50"/>
      <c r="Q8" s="50"/>
      <c r="X8" s="16"/>
    </row>
    <row r="9" spans="1:24" s="15" customFormat="1" ht="13.5" customHeight="1" x14ac:dyDescent="0.2">
      <c r="B9" s="107"/>
      <c r="C9" s="107" t="s">
        <v>40</v>
      </c>
      <c r="D9" s="142">
        <f>'Input Tab'!D11:F11</f>
        <v>0</v>
      </c>
      <c r="E9" s="142"/>
      <c r="F9" s="142"/>
      <c r="G9" s="18"/>
      <c r="J9" s="50"/>
      <c r="K9" s="50"/>
      <c r="L9" s="50"/>
      <c r="M9" s="50"/>
      <c r="N9" s="50"/>
      <c r="O9" s="50"/>
      <c r="P9" s="50"/>
      <c r="Q9" s="50"/>
      <c r="X9" s="16"/>
    </row>
    <row r="10" spans="1:24" s="15" customFormat="1" ht="13.5" customHeight="1" x14ac:dyDescent="0.2">
      <c r="B10" s="161" t="s">
        <v>1</v>
      </c>
      <c r="C10" s="161"/>
      <c r="D10" s="142">
        <f>'Input Tab'!D9:F9</f>
        <v>0</v>
      </c>
      <c r="E10" s="142"/>
      <c r="F10" s="142"/>
      <c r="J10" s="50"/>
      <c r="K10" s="50"/>
      <c r="L10" s="50"/>
      <c r="M10" s="50"/>
      <c r="N10" s="50"/>
      <c r="O10" s="50"/>
      <c r="P10" s="50"/>
      <c r="Q10" s="50"/>
      <c r="X10" s="16" t="s">
        <v>13</v>
      </c>
    </row>
    <row r="11" spans="1:24" s="15" customFormat="1" ht="13.5" customHeight="1" x14ac:dyDescent="0.2">
      <c r="B11" s="107"/>
      <c r="C11" s="107" t="s">
        <v>73</v>
      </c>
      <c r="D11" s="143">
        <f>'Input Tab'!D12</f>
        <v>0</v>
      </c>
      <c r="E11" s="144"/>
      <c r="F11" s="145"/>
      <c r="J11" s="50"/>
      <c r="K11" s="50"/>
      <c r="L11" s="50"/>
      <c r="M11" s="50"/>
      <c r="N11" s="50"/>
      <c r="O11" s="50"/>
      <c r="P11" s="50"/>
      <c r="Q11" s="50"/>
      <c r="X11" s="16"/>
    </row>
    <row r="12" spans="1:24" s="15" customFormat="1" ht="13.5" customHeight="1" x14ac:dyDescent="0.2">
      <c r="B12" s="161" t="s">
        <v>2</v>
      </c>
      <c r="C12" s="161"/>
      <c r="D12" s="162">
        <f>'Input Tab'!D10</f>
        <v>0</v>
      </c>
      <c r="E12" s="163"/>
      <c r="F12" s="163"/>
      <c r="J12" s="50"/>
      <c r="K12" s="50"/>
      <c r="L12" s="50"/>
      <c r="M12" s="50"/>
      <c r="N12" s="50"/>
      <c r="O12" s="50"/>
      <c r="P12" s="50"/>
      <c r="Q12" s="50"/>
      <c r="X12" s="16" t="s">
        <v>14</v>
      </c>
    </row>
    <row r="13" spans="1:24" s="15" customFormat="1" ht="13.5" customHeight="1" x14ac:dyDescent="0.2">
      <c r="B13" s="161" t="s">
        <v>32</v>
      </c>
      <c r="C13" s="161"/>
      <c r="D13" s="161"/>
      <c r="E13" s="147">
        <f>'Input Tab'!D13</f>
        <v>0</v>
      </c>
      <c r="F13" s="148"/>
      <c r="J13" s="50"/>
      <c r="K13" s="50"/>
      <c r="L13" s="50"/>
      <c r="M13" s="50"/>
      <c r="N13" s="50"/>
      <c r="O13" s="50"/>
      <c r="P13" s="50"/>
      <c r="Q13" s="50"/>
      <c r="X13" s="16"/>
    </row>
    <row r="14" spans="1:24" s="15" customFormat="1" ht="13.5" customHeight="1" thickBot="1" x14ac:dyDescent="0.25">
      <c r="B14" s="121" t="s">
        <v>9</v>
      </c>
      <c r="C14" s="121"/>
      <c r="D14" s="121"/>
      <c r="E14" s="121"/>
      <c r="F14" s="121"/>
      <c r="G14" s="121"/>
      <c r="H14" s="121"/>
      <c r="I14" s="121"/>
      <c r="J14" s="50"/>
      <c r="K14" s="60"/>
      <c r="L14" s="60"/>
      <c r="M14" s="60"/>
      <c r="N14" s="60"/>
      <c r="O14" s="60"/>
      <c r="P14" s="60"/>
      <c r="Q14" s="60"/>
      <c r="X14" s="16" t="s">
        <v>20</v>
      </c>
    </row>
    <row r="15" spans="1:24" s="15" customFormat="1" ht="13.5" customHeight="1" x14ac:dyDescent="0.2">
      <c r="B15" s="92" t="s">
        <v>68</v>
      </c>
      <c r="C15" s="93" t="s">
        <v>3</v>
      </c>
      <c r="D15" s="93" t="s">
        <v>4</v>
      </c>
      <c r="E15" s="93" t="s">
        <v>5</v>
      </c>
      <c r="F15" s="93" t="s">
        <v>6</v>
      </c>
      <c r="G15" s="93" t="s">
        <v>11</v>
      </c>
      <c r="H15" s="93" t="s">
        <v>7</v>
      </c>
      <c r="I15" s="94" t="s">
        <v>8</v>
      </c>
      <c r="J15" s="50"/>
      <c r="K15" s="52"/>
      <c r="L15" s="52"/>
      <c r="M15" s="52"/>
      <c r="N15" s="52"/>
      <c r="O15" s="50"/>
      <c r="P15" s="50"/>
      <c r="Q15" s="50"/>
      <c r="X15" s="16" t="s">
        <v>21</v>
      </c>
    </row>
    <row r="16" spans="1:24" s="15" customFormat="1" ht="13.5" customHeight="1" x14ac:dyDescent="0.2">
      <c r="A16" s="90"/>
      <c r="B16" s="95" t="str">
        <f>'Input Tab'!B18</f>
        <v>January</v>
      </c>
      <c r="C16" s="62">
        <f>'Input Tab'!C18</f>
        <v>0</v>
      </c>
      <c r="D16" s="73">
        <f>'Input Tab'!D18</f>
        <v>0</v>
      </c>
      <c r="E16" s="73">
        <f>'Input Tab'!E18</f>
        <v>0</v>
      </c>
      <c r="F16" s="49">
        <f>D16-E16</f>
        <v>0</v>
      </c>
      <c r="G16" s="31">
        <f>'Input Tab'!G18</f>
        <v>0</v>
      </c>
      <c r="H16" s="64">
        <f>'Input Tab'!H18</f>
        <v>0</v>
      </c>
      <c r="I16" s="98">
        <f>'Input Tab'!I18</f>
        <v>0</v>
      </c>
      <c r="J16" s="50"/>
      <c r="K16" s="52"/>
      <c r="L16" s="52"/>
      <c r="M16" s="52"/>
      <c r="N16" s="52"/>
      <c r="O16" s="50"/>
      <c r="P16" s="50"/>
      <c r="Q16" s="50"/>
      <c r="X16" s="16"/>
    </row>
    <row r="17" spans="1:24" s="15" customFormat="1" ht="13.5" customHeight="1" x14ac:dyDescent="0.2">
      <c r="A17" s="90"/>
      <c r="B17" s="95" t="str">
        <f>'Input Tab'!B19</f>
        <v>December</v>
      </c>
      <c r="C17" s="62">
        <f>'Input Tab'!C19</f>
        <v>0</v>
      </c>
      <c r="D17" s="73">
        <f>'Input Tab'!D19</f>
        <v>0</v>
      </c>
      <c r="E17" s="73">
        <f>'Input Tab'!E19</f>
        <v>0</v>
      </c>
      <c r="F17" s="49">
        <f t="shared" ref="F17:F27" si="0">D17-E17</f>
        <v>0</v>
      </c>
      <c r="G17" s="31">
        <f>'Input Tab'!G19</f>
        <v>0</v>
      </c>
      <c r="H17" s="64">
        <f>'Input Tab'!H19</f>
        <v>0</v>
      </c>
      <c r="I17" s="98">
        <f>'Input Tab'!I19</f>
        <v>0</v>
      </c>
      <c r="J17" s="50"/>
      <c r="K17" s="52"/>
      <c r="L17" s="52"/>
      <c r="M17" s="52"/>
      <c r="N17" s="52"/>
      <c r="O17" s="50"/>
      <c r="P17" s="50"/>
      <c r="Q17" s="50"/>
      <c r="X17" s="16"/>
    </row>
    <row r="18" spans="1:24" s="15" customFormat="1" ht="13.5" customHeight="1" x14ac:dyDescent="0.2">
      <c r="A18" s="90"/>
      <c r="B18" s="95" t="str">
        <f>'Input Tab'!B20</f>
        <v>November</v>
      </c>
      <c r="C18" s="62">
        <f>'Input Tab'!C20</f>
        <v>0</v>
      </c>
      <c r="D18" s="73">
        <f>'Input Tab'!D20</f>
        <v>0</v>
      </c>
      <c r="E18" s="73">
        <f>'Input Tab'!E20</f>
        <v>0</v>
      </c>
      <c r="F18" s="49">
        <f t="shared" si="0"/>
        <v>0</v>
      </c>
      <c r="G18" s="31">
        <f>'Input Tab'!G20</f>
        <v>0</v>
      </c>
      <c r="H18" s="64">
        <f>'Input Tab'!H20</f>
        <v>0</v>
      </c>
      <c r="I18" s="98">
        <f>'Input Tab'!I20</f>
        <v>0</v>
      </c>
      <c r="J18" s="50"/>
      <c r="K18" s="52"/>
      <c r="L18" s="52"/>
      <c r="M18" s="52"/>
      <c r="N18" s="52"/>
      <c r="O18" s="50"/>
      <c r="P18" s="50"/>
      <c r="Q18" s="50"/>
      <c r="X18" s="16"/>
    </row>
    <row r="19" spans="1:24" s="15" customFormat="1" ht="13.5" customHeight="1" x14ac:dyDescent="0.2">
      <c r="B19" s="95" t="str">
        <f>'Input Tab'!B21</f>
        <v>October</v>
      </c>
      <c r="C19" s="62">
        <f>'Input Tab'!C21</f>
        <v>0</v>
      </c>
      <c r="D19" s="73">
        <f>'Input Tab'!D21</f>
        <v>0</v>
      </c>
      <c r="E19" s="73">
        <f>'Input Tab'!E21</f>
        <v>0</v>
      </c>
      <c r="F19" s="49">
        <f t="shared" si="0"/>
        <v>0</v>
      </c>
      <c r="G19" s="31">
        <f>'Input Tab'!G21</f>
        <v>0</v>
      </c>
      <c r="H19" s="64">
        <f>'Input Tab'!H21</f>
        <v>0</v>
      </c>
      <c r="I19" s="98">
        <f>'Input Tab'!I21</f>
        <v>0</v>
      </c>
      <c r="J19" s="50"/>
      <c r="K19" s="52"/>
      <c r="L19" s="52"/>
      <c r="M19" s="52"/>
      <c r="N19" s="52"/>
      <c r="O19" s="50"/>
      <c r="P19" s="50"/>
      <c r="Q19" s="50"/>
      <c r="X19" s="16"/>
    </row>
    <row r="20" spans="1:24" s="15" customFormat="1" ht="13.5" customHeight="1" x14ac:dyDescent="0.2">
      <c r="B20" s="95" t="str">
        <f>'Input Tab'!B22</f>
        <v>September</v>
      </c>
      <c r="C20" s="62">
        <f>'Input Tab'!C22</f>
        <v>0</v>
      </c>
      <c r="D20" s="73">
        <f>'Input Tab'!D22</f>
        <v>0</v>
      </c>
      <c r="E20" s="73">
        <f>'Input Tab'!E22</f>
        <v>0</v>
      </c>
      <c r="F20" s="49">
        <f t="shared" si="0"/>
        <v>0</v>
      </c>
      <c r="G20" s="31">
        <f>'Input Tab'!G22</f>
        <v>0</v>
      </c>
      <c r="H20" s="64">
        <f>'Input Tab'!H22</f>
        <v>0</v>
      </c>
      <c r="I20" s="98">
        <f>'Input Tab'!I22</f>
        <v>0</v>
      </c>
      <c r="J20" s="50"/>
      <c r="K20" s="52"/>
      <c r="L20" s="52"/>
      <c r="M20" s="52"/>
      <c r="N20" s="52"/>
      <c r="O20" s="50"/>
      <c r="P20" s="50"/>
      <c r="Q20" s="50"/>
      <c r="X20" s="16"/>
    </row>
    <row r="21" spans="1:24" s="15" customFormat="1" ht="13.5" customHeight="1" x14ac:dyDescent="0.2">
      <c r="B21" s="95" t="str">
        <f>'Input Tab'!B23</f>
        <v>August</v>
      </c>
      <c r="C21" s="62">
        <f>'Input Tab'!C23</f>
        <v>0</v>
      </c>
      <c r="D21" s="73">
        <f>'Input Tab'!D23</f>
        <v>0</v>
      </c>
      <c r="E21" s="73">
        <f>'Input Tab'!E23</f>
        <v>0</v>
      </c>
      <c r="F21" s="49">
        <f t="shared" si="0"/>
        <v>0</v>
      </c>
      <c r="G21" s="31">
        <f>'Input Tab'!G23</f>
        <v>0</v>
      </c>
      <c r="H21" s="64">
        <f>'Input Tab'!H23</f>
        <v>0</v>
      </c>
      <c r="I21" s="98">
        <f>'Input Tab'!I23</f>
        <v>0</v>
      </c>
      <c r="J21" s="50"/>
      <c r="K21" s="52"/>
      <c r="L21" s="52"/>
      <c r="M21" s="52"/>
      <c r="N21" s="52"/>
      <c r="O21" s="50"/>
      <c r="P21" s="50"/>
      <c r="Q21" s="50"/>
      <c r="X21" s="16"/>
    </row>
    <row r="22" spans="1:24" s="15" customFormat="1" ht="13.5" customHeight="1" x14ac:dyDescent="0.2">
      <c r="B22" s="95" t="str">
        <f>'Input Tab'!B24</f>
        <v>July</v>
      </c>
      <c r="C22" s="62">
        <f>'Input Tab'!C24</f>
        <v>0</v>
      </c>
      <c r="D22" s="73">
        <f>'Input Tab'!D24</f>
        <v>0</v>
      </c>
      <c r="E22" s="73">
        <f>'Input Tab'!E24</f>
        <v>0</v>
      </c>
      <c r="F22" s="49">
        <f t="shared" si="0"/>
        <v>0</v>
      </c>
      <c r="G22" s="31">
        <f>'Input Tab'!G24</f>
        <v>0</v>
      </c>
      <c r="H22" s="64">
        <f>'Input Tab'!H24</f>
        <v>0</v>
      </c>
      <c r="I22" s="98">
        <f>'Input Tab'!I24</f>
        <v>0</v>
      </c>
      <c r="J22" s="50"/>
      <c r="K22" s="52"/>
      <c r="L22" s="52"/>
      <c r="M22" s="52"/>
      <c r="N22" s="52"/>
      <c r="O22" s="50"/>
      <c r="P22" s="50"/>
      <c r="Q22" s="50"/>
      <c r="X22" s="16"/>
    </row>
    <row r="23" spans="1:24" s="15" customFormat="1" ht="13.5" customHeight="1" x14ac:dyDescent="0.2">
      <c r="B23" s="95" t="str">
        <f>'Input Tab'!B25</f>
        <v>June</v>
      </c>
      <c r="C23" s="62">
        <f>'Input Tab'!C25</f>
        <v>0</v>
      </c>
      <c r="D23" s="73">
        <f>'Input Tab'!D25</f>
        <v>0</v>
      </c>
      <c r="E23" s="73">
        <f>'Input Tab'!E25</f>
        <v>0</v>
      </c>
      <c r="F23" s="49">
        <f t="shared" si="0"/>
        <v>0</v>
      </c>
      <c r="G23" s="31">
        <f>'Input Tab'!G25</f>
        <v>0</v>
      </c>
      <c r="H23" s="64">
        <f>'Input Tab'!H25</f>
        <v>0</v>
      </c>
      <c r="I23" s="98">
        <f>'Input Tab'!I25</f>
        <v>0</v>
      </c>
      <c r="J23" s="50"/>
      <c r="K23" s="52"/>
      <c r="L23" s="52"/>
      <c r="M23" s="52"/>
      <c r="N23" s="52"/>
      <c r="O23" s="50"/>
      <c r="P23" s="50"/>
      <c r="Q23" s="50"/>
      <c r="X23" s="16"/>
    </row>
    <row r="24" spans="1:24" s="15" customFormat="1" ht="13.5" customHeight="1" x14ac:dyDescent="0.2">
      <c r="B24" s="95" t="str">
        <f>'Input Tab'!B26</f>
        <v>May</v>
      </c>
      <c r="C24" s="62">
        <f>'Input Tab'!C26</f>
        <v>0</v>
      </c>
      <c r="D24" s="73">
        <f>'Input Tab'!D26</f>
        <v>0</v>
      </c>
      <c r="E24" s="73">
        <f>'Input Tab'!E26</f>
        <v>0</v>
      </c>
      <c r="F24" s="49">
        <f t="shared" si="0"/>
        <v>0</v>
      </c>
      <c r="G24" s="31">
        <f>'Input Tab'!G26</f>
        <v>0</v>
      </c>
      <c r="H24" s="64">
        <f>'Input Tab'!H26</f>
        <v>0</v>
      </c>
      <c r="I24" s="98">
        <f>'Input Tab'!I26</f>
        <v>0</v>
      </c>
      <c r="J24" s="50"/>
      <c r="K24" s="52"/>
      <c r="L24" s="52"/>
      <c r="M24" s="52"/>
      <c r="N24" s="52"/>
      <c r="O24" s="50"/>
      <c r="P24" s="50"/>
      <c r="Q24" s="50"/>
      <c r="X24" s="16"/>
    </row>
    <row r="25" spans="1:24" s="15" customFormat="1" ht="13.5" customHeight="1" x14ac:dyDescent="0.2">
      <c r="B25" s="95" t="str">
        <f>'Input Tab'!B27</f>
        <v>April</v>
      </c>
      <c r="C25" s="62">
        <f>'Input Tab'!C27</f>
        <v>0</v>
      </c>
      <c r="D25" s="73">
        <f>'Input Tab'!D27</f>
        <v>0</v>
      </c>
      <c r="E25" s="73">
        <f>'Input Tab'!E27</f>
        <v>0</v>
      </c>
      <c r="F25" s="49">
        <f t="shared" si="0"/>
        <v>0</v>
      </c>
      <c r="G25" s="31">
        <f>'Input Tab'!G27</f>
        <v>0</v>
      </c>
      <c r="H25" s="64">
        <f>'Input Tab'!H27</f>
        <v>0</v>
      </c>
      <c r="I25" s="98">
        <f>'Input Tab'!I27</f>
        <v>0</v>
      </c>
      <c r="J25" s="50"/>
      <c r="K25" s="52"/>
      <c r="L25" s="52"/>
      <c r="M25" s="52"/>
      <c r="N25" s="52"/>
      <c r="O25" s="50"/>
      <c r="P25" s="50"/>
      <c r="Q25" s="50"/>
      <c r="X25" s="16"/>
    </row>
    <row r="26" spans="1:24" s="15" customFormat="1" ht="13.5" customHeight="1" x14ac:dyDescent="0.2">
      <c r="B26" s="95" t="str">
        <f>'Input Tab'!B28</f>
        <v>March</v>
      </c>
      <c r="C26" s="62">
        <f>'Input Tab'!C28</f>
        <v>0</v>
      </c>
      <c r="D26" s="73">
        <f>'Input Tab'!D28</f>
        <v>0</v>
      </c>
      <c r="E26" s="73">
        <f>'Input Tab'!E28</f>
        <v>0</v>
      </c>
      <c r="F26" s="49">
        <f t="shared" si="0"/>
        <v>0</v>
      </c>
      <c r="G26" s="31">
        <f>'Input Tab'!G28</f>
        <v>0</v>
      </c>
      <c r="H26" s="64">
        <f>'Input Tab'!H28</f>
        <v>0</v>
      </c>
      <c r="I26" s="98">
        <f>'Input Tab'!I28</f>
        <v>0</v>
      </c>
      <c r="J26" s="50"/>
      <c r="K26" s="52"/>
      <c r="L26" s="52"/>
      <c r="M26" s="52"/>
      <c r="N26" s="52"/>
      <c r="O26" s="50"/>
      <c r="P26" s="50"/>
      <c r="Q26" s="50"/>
      <c r="X26" s="16"/>
    </row>
    <row r="27" spans="1:24" s="15" customFormat="1" ht="13.5" customHeight="1" thickBot="1" x14ac:dyDescent="0.25">
      <c r="B27" s="95" t="str">
        <f>'Input Tab'!B29</f>
        <v>February</v>
      </c>
      <c r="C27" s="62">
        <f>'Input Tab'!C29</f>
        <v>0</v>
      </c>
      <c r="D27" s="74">
        <f>'Input Tab'!D29</f>
        <v>0</v>
      </c>
      <c r="E27" s="74">
        <f>'Input Tab'!E29</f>
        <v>0</v>
      </c>
      <c r="F27" s="96">
        <f t="shared" si="0"/>
        <v>0</v>
      </c>
      <c r="G27" s="74">
        <f>'Input Tab'!G29</f>
        <v>0</v>
      </c>
      <c r="H27" s="70">
        <f>'Input Tab'!H29</f>
        <v>0</v>
      </c>
      <c r="I27" s="99">
        <f>'Input Tab'!I29</f>
        <v>0</v>
      </c>
      <c r="J27" s="50"/>
      <c r="K27" s="52"/>
      <c r="L27" s="52"/>
      <c r="M27" s="52"/>
      <c r="N27" s="52"/>
      <c r="O27" s="50"/>
      <c r="P27" s="50"/>
      <c r="Q27" s="50"/>
      <c r="X27" s="16"/>
    </row>
    <row r="28" spans="1:24" s="15" customFormat="1" ht="13.5" customHeight="1" x14ac:dyDescent="0.2">
      <c r="B28" s="100"/>
      <c r="C28" s="100"/>
      <c r="D28" s="100"/>
      <c r="E28" s="100"/>
      <c r="F28" s="100"/>
      <c r="G28" s="100"/>
      <c r="H28" s="100"/>
      <c r="I28" s="100"/>
      <c r="J28" s="50"/>
      <c r="K28" s="47"/>
      <c r="L28" s="47"/>
      <c r="M28" s="47"/>
      <c r="N28" s="47"/>
      <c r="O28" s="50"/>
      <c r="P28" s="50"/>
      <c r="Q28" s="50"/>
      <c r="X28" s="16"/>
    </row>
    <row r="29" spans="1:24" s="58" customFormat="1" ht="13.5" customHeight="1" x14ac:dyDescent="0.2">
      <c r="B29" s="158" t="s">
        <v>12</v>
      </c>
      <c r="C29" s="158"/>
      <c r="D29" s="101">
        <f>SUM(D16:D27)</f>
        <v>0</v>
      </c>
      <c r="E29" s="101">
        <f t="shared" ref="E29:F29" si="1">SUM(E16:E27)</f>
        <v>0</v>
      </c>
      <c r="F29" s="101">
        <f t="shared" si="1"/>
        <v>0</v>
      </c>
      <c r="G29" s="75"/>
      <c r="H29" s="75"/>
      <c r="I29" s="102">
        <f t="shared" ref="I29" si="2">SUM(I16:I27)</f>
        <v>0</v>
      </c>
      <c r="J29" s="75"/>
      <c r="K29" s="77"/>
      <c r="L29" s="77"/>
      <c r="M29" s="77"/>
      <c r="N29" s="77"/>
      <c r="O29" s="75"/>
      <c r="P29" s="75"/>
      <c r="Q29" s="75"/>
      <c r="X29" s="76"/>
    </row>
    <row r="30" spans="1:24" s="15" customFormat="1" ht="13.5" customHeight="1" thickBot="1" x14ac:dyDescent="0.25">
      <c r="B30" s="159" t="s">
        <v>10</v>
      </c>
      <c r="C30" s="159"/>
      <c r="D30" s="159"/>
      <c r="E30" s="159"/>
      <c r="F30" s="159"/>
      <c r="G30" s="159"/>
      <c r="H30" s="159"/>
      <c r="I30" s="50"/>
      <c r="J30" s="50"/>
      <c r="K30" s="47"/>
      <c r="L30" s="47"/>
      <c r="M30" s="47"/>
      <c r="N30" s="47"/>
      <c r="O30" s="50"/>
      <c r="P30" s="50"/>
      <c r="Q30" s="50"/>
      <c r="X30" s="16"/>
    </row>
    <row r="31" spans="1:24" s="15" customFormat="1" ht="13.5" customHeight="1" x14ac:dyDescent="0.2">
      <c r="B31" s="92" t="s">
        <v>68</v>
      </c>
      <c r="C31" s="93" t="s">
        <v>3</v>
      </c>
      <c r="D31" s="93" t="s">
        <v>4</v>
      </c>
      <c r="E31" s="93" t="s">
        <v>5</v>
      </c>
      <c r="F31" s="93" t="s">
        <v>6</v>
      </c>
      <c r="G31" s="93" t="s">
        <v>11</v>
      </c>
      <c r="H31" s="93" t="s">
        <v>7</v>
      </c>
      <c r="I31" s="94" t="s">
        <v>8</v>
      </c>
      <c r="J31" s="50"/>
      <c r="K31" s="52"/>
      <c r="L31" s="52"/>
      <c r="M31" s="52"/>
      <c r="N31" s="52"/>
      <c r="O31" s="50"/>
      <c r="P31" s="50"/>
      <c r="Q31" s="50"/>
      <c r="X31" s="16"/>
    </row>
    <row r="32" spans="1:24" s="15" customFormat="1" ht="13.5" customHeight="1" x14ac:dyDescent="0.2">
      <c r="A32" s="90"/>
      <c r="B32" s="95" t="str">
        <f>'Input Tab'!B34</f>
        <v>January</v>
      </c>
      <c r="C32" s="62">
        <f>'Input Tab'!C34</f>
        <v>0</v>
      </c>
      <c r="D32" s="73">
        <f>'Input Tab'!D34</f>
        <v>0</v>
      </c>
      <c r="E32" s="73">
        <f>'Input Tab'!E34</f>
        <v>0</v>
      </c>
      <c r="F32" s="49">
        <f>D32-E32</f>
        <v>0</v>
      </c>
      <c r="G32" s="31">
        <f>'Input Tab'!G34</f>
        <v>0</v>
      </c>
      <c r="H32" s="73">
        <f>'Input Tab'!H34</f>
        <v>0</v>
      </c>
      <c r="I32" s="65">
        <f>'Input Tab'!I34</f>
        <v>0</v>
      </c>
      <c r="J32" s="50"/>
      <c r="K32" s="52"/>
      <c r="L32" s="52"/>
      <c r="M32" s="52"/>
      <c r="N32" s="52"/>
      <c r="O32" s="50"/>
      <c r="P32" s="50"/>
      <c r="Q32" s="50"/>
      <c r="X32" s="16"/>
    </row>
    <row r="33" spans="1:24" s="15" customFormat="1" ht="13.5" customHeight="1" x14ac:dyDescent="0.2">
      <c r="A33" s="90"/>
      <c r="B33" s="95" t="str">
        <f>'Input Tab'!B35</f>
        <v>December</v>
      </c>
      <c r="C33" s="62">
        <f>'Input Tab'!C35</f>
        <v>0</v>
      </c>
      <c r="D33" s="73">
        <f>'Input Tab'!D35</f>
        <v>0</v>
      </c>
      <c r="E33" s="73">
        <f>'Input Tab'!E35</f>
        <v>0</v>
      </c>
      <c r="F33" s="49">
        <f t="shared" ref="F33:F43" si="3">D33-E33</f>
        <v>0</v>
      </c>
      <c r="G33" s="31">
        <f>'Input Tab'!G35</f>
        <v>0</v>
      </c>
      <c r="H33" s="73">
        <f>'Input Tab'!H35</f>
        <v>0</v>
      </c>
      <c r="I33" s="65">
        <f>'Input Tab'!I35</f>
        <v>0</v>
      </c>
      <c r="J33" s="50"/>
      <c r="K33" s="52"/>
      <c r="L33" s="52"/>
      <c r="M33" s="52"/>
      <c r="N33" s="52"/>
      <c r="O33" s="50"/>
      <c r="P33" s="50"/>
      <c r="Q33" s="50"/>
      <c r="X33" s="16"/>
    </row>
    <row r="34" spans="1:24" s="15" customFormat="1" ht="13.5" customHeight="1" x14ac:dyDescent="0.2">
      <c r="A34" s="90"/>
      <c r="B34" s="95" t="str">
        <f>'Input Tab'!B36</f>
        <v>November</v>
      </c>
      <c r="C34" s="62">
        <f>'Input Tab'!C36</f>
        <v>0</v>
      </c>
      <c r="D34" s="73">
        <f>'Input Tab'!D36</f>
        <v>0</v>
      </c>
      <c r="E34" s="73">
        <f>'Input Tab'!E36</f>
        <v>0</v>
      </c>
      <c r="F34" s="49">
        <f t="shared" si="3"/>
        <v>0</v>
      </c>
      <c r="G34" s="31">
        <f>'Input Tab'!G36</f>
        <v>0</v>
      </c>
      <c r="H34" s="73">
        <f>'Input Tab'!H36</f>
        <v>0</v>
      </c>
      <c r="I34" s="65">
        <f>'Input Tab'!I36</f>
        <v>0</v>
      </c>
      <c r="J34" s="50"/>
      <c r="K34" s="52"/>
      <c r="L34" s="52"/>
      <c r="M34" s="52"/>
      <c r="N34" s="52"/>
      <c r="O34" s="50"/>
      <c r="P34" s="50"/>
      <c r="Q34" s="50"/>
      <c r="X34" s="16"/>
    </row>
    <row r="35" spans="1:24" s="15" customFormat="1" ht="13.5" customHeight="1" x14ac:dyDescent="0.2">
      <c r="B35" s="95" t="str">
        <f>'Input Tab'!B37</f>
        <v>October</v>
      </c>
      <c r="C35" s="62">
        <f>'Input Tab'!C37</f>
        <v>0</v>
      </c>
      <c r="D35" s="73">
        <f>'Input Tab'!D37</f>
        <v>0</v>
      </c>
      <c r="E35" s="73">
        <f>'Input Tab'!E37</f>
        <v>0</v>
      </c>
      <c r="F35" s="49">
        <f t="shared" si="3"/>
        <v>0</v>
      </c>
      <c r="G35" s="31">
        <f>'Input Tab'!G37</f>
        <v>0</v>
      </c>
      <c r="H35" s="73">
        <f>'Input Tab'!H37</f>
        <v>0</v>
      </c>
      <c r="I35" s="65">
        <f>'Input Tab'!I37</f>
        <v>0</v>
      </c>
      <c r="J35" s="50"/>
      <c r="K35" s="52"/>
      <c r="L35" s="52"/>
      <c r="M35" s="52"/>
      <c r="N35" s="52"/>
      <c r="O35" s="50"/>
      <c r="P35" s="50"/>
      <c r="Q35" s="50"/>
      <c r="X35" s="16"/>
    </row>
    <row r="36" spans="1:24" s="15" customFormat="1" ht="13.5" customHeight="1" x14ac:dyDescent="0.2">
      <c r="B36" s="95" t="str">
        <f>'Input Tab'!B38</f>
        <v>September</v>
      </c>
      <c r="C36" s="62">
        <f>'Input Tab'!C38</f>
        <v>0</v>
      </c>
      <c r="D36" s="73">
        <f>'Input Tab'!D38</f>
        <v>0</v>
      </c>
      <c r="E36" s="73">
        <f>'Input Tab'!E38</f>
        <v>0</v>
      </c>
      <c r="F36" s="49">
        <f t="shared" si="3"/>
        <v>0</v>
      </c>
      <c r="G36" s="31">
        <f>'Input Tab'!G38</f>
        <v>0</v>
      </c>
      <c r="H36" s="73">
        <f>'Input Tab'!H38</f>
        <v>0</v>
      </c>
      <c r="I36" s="65">
        <f>'Input Tab'!I38</f>
        <v>0</v>
      </c>
      <c r="J36" s="50"/>
      <c r="K36" s="52"/>
      <c r="L36" s="52"/>
      <c r="M36" s="52"/>
      <c r="N36" s="52"/>
      <c r="O36" s="50"/>
      <c r="P36" s="50"/>
      <c r="Q36" s="50"/>
      <c r="X36" s="16"/>
    </row>
    <row r="37" spans="1:24" s="15" customFormat="1" ht="13.5" customHeight="1" x14ac:dyDescent="0.2">
      <c r="B37" s="95" t="str">
        <f>'Input Tab'!B39</f>
        <v>August</v>
      </c>
      <c r="C37" s="62">
        <f>'Input Tab'!C39</f>
        <v>0</v>
      </c>
      <c r="D37" s="73">
        <f>'Input Tab'!D39</f>
        <v>0</v>
      </c>
      <c r="E37" s="73">
        <f>'Input Tab'!E39</f>
        <v>0</v>
      </c>
      <c r="F37" s="49">
        <f t="shared" si="3"/>
        <v>0</v>
      </c>
      <c r="G37" s="31">
        <f>'Input Tab'!G39</f>
        <v>0</v>
      </c>
      <c r="H37" s="73">
        <f>'Input Tab'!H39</f>
        <v>0</v>
      </c>
      <c r="I37" s="65">
        <f>'Input Tab'!I39</f>
        <v>0</v>
      </c>
      <c r="J37" s="50"/>
      <c r="K37" s="52"/>
      <c r="L37" s="52"/>
      <c r="M37" s="52"/>
      <c r="N37" s="52"/>
      <c r="O37" s="50"/>
      <c r="P37" s="50"/>
      <c r="Q37" s="50"/>
      <c r="X37" s="16"/>
    </row>
    <row r="38" spans="1:24" s="15" customFormat="1" ht="13.5" customHeight="1" x14ac:dyDescent="0.2">
      <c r="B38" s="95" t="str">
        <f>'Input Tab'!B40</f>
        <v>July</v>
      </c>
      <c r="C38" s="62">
        <f>'Input Tab'!C40</f>
        <v>0</v>
      </c>
      <c r="D38" s="73">
        <f>'Input Tab'!D40</f>
        <v>0</v>
      </c>
      <c r="E38" s="73">
        <f>'Input Tab'!E40</f>
        <v>0</v>
      </c>
      <c r="F38" s="49">
        <f t="shared" si="3"/>
        <v>0</v>
      </c>
      <c r="G38" s="31">
        <f>'Input Tab'!G40</f>
        <v>0</v>
      </c>
      <c r="H38" s="73">
        <f>'Input Tab'!H40</f>
        <v>0</v>
      </c>
      <c r="I38" s="65">
        <f>'Input Tab'!I40</f>
        <v>0</v>
      </c>
      <c r="J38" s="50"/>
      <c r="K38" s="52"/>
      <c r="L38" s="52"/>
      <c r="M38" s="52"/>
      <c r="N38" s="52"/>
      <c r="O38" s="50"/>
      <c r="P38" s="50"/>
      <c r="Q38" s="50"/>
      <c r="X38" s="16"/>
    </row>
    <row r="39" spans="1:24" s="15" customFormat="1" ht="13.5" customHeight="1" x14ac:dyDescent="0.2">
      <c r="B39" s="95" t="str">
        <f>'Input Tab'!B41</f>
        <v>June</v>
      </c>
      <c r="C39" s="62">
        <f>'Input Tab'!C41</f>
        <v>0</v>
      </c>
      <c r="D39" s="73">
        <f>'Input Tab'!D41</f>
        <v>0</v>
      </c>
      <c r="E39" s="73">
        <f>'Input Tab'!E41</f>
        <v>0</v>
      </c>
      <c r="F39" s="49">
        <f t="shared" si="3"/>
        <v>0</v>
      </c>
      <c r="G39" s="31">
        <f>'Input Tab'!G41</f>
        <v>0</v>
      </c>
      <c r="H39" s="73">
        <f>'Input Tab'!H41</f>
        <v>0</v>
      </c>
      <c r="I39" s="65">
        <f>'Input Tab'!I41</f>
        <v>0</v>
      </c>
      <c r="J39" s="50"/>
      <c r="K39" s="52"/>
      <c r="L39" s="52"/>
      <c r="M39" s="52"/>
      <c r="N39" s="52"/>
      <c r="O39" s="50"/>
      <c r="P39" s="50"/>
      <c r="Q39" s="50"/>
      <c r="X39" s="16"/>
    </row>
    <row r="40" spans="1:24" s="15" customFormat="1" ht="13.5" customHeight="1" x14ac:dyDescent="0.2">
      <c r="B40" s="95" t="str">
        <f>'Input Tab'!B42</f>
        <v>May</v>
      </c>
      <c r="C40" s="62">
        <f>'Input Tab'!C42</f>
        <v>0</v>
      </c>
      <c r="D40" s="73">
        <f>'Input Tab'!D42</f>
        <v>0</v>
      </c>
      <c r="E40" s="73">
        <f>'Input Tab'!E42</f>
        <v>0</v>
      </c>
      <c r="F40" s="49">
        <f t="shared" si="3"/>
        <v>0</v>
      </c>
      <c r="G40" s="31">
        <f>'Input Tab'!G42</f>
        <v>0</v>
      </c>
      <c r="H40" s="73">
        <f>'Input Tab'!H42</f>
        <v>0</v>
      </c>
      <c r="I40" s="65">
        <f>'Input Tab'!I42</f>
        <v>0</v>
      </c>
      <c r="J40" s="50"/>
      <c r="K40" s="52"/>
      <c r="L40" s="52"/>
      <c r="M40" s="52"/>
      <c r="N40" s="52"/>
      <c r="O40" s="50"/>
      <c r="P40" s="50"/>
      <c r="Q40" s="50"/>
      <c r="X40" s="16"/>
    </row>
    <row r="41" spans="1:24" s="15" customFormat="1" ht="13.5" customHeight="1" x14ac:dyDescent="0.2">
      <c r="B41" s="95" t="str">
        <f>'Input Tab'!B43</f>
        <v>April</v>
      </c>
      <c r="C41" s="62">
        <f>'Input Tab'!C43</f>
        <v>0</v>
      </c>
      <c r="D41" s="73">
        <f>'Input Tab'!D43</f>
        <v>0</v>
      </c>
      <c r="E41" s="73">
        <f>'Input Tab'!E43</f>
        <v>0</v>
      </c>
      <c r="F41" s="49">
        <f t="shared" si="3"/>
        <v>0</v>
      </c>
      <c r="G41" s="31">
        <f>'Input Tab'!G43</f>
        <v>0</v>
      </c>
      <c r="H41" s="73">
        <f>'Input Tab'!H43</f>
        <v>0</v>
      </c>
      <c r="I41" s="65">
        <f>'Input Tab'!I43</f>
        <v>0</v>
      </c>
      <c r="J41" s="50"/>
      <c r="K41" s="52"/>
      <c r="L41" s="52"/>
      <c r="M41" s="52"/>
      <c r="N41" s="52"/>
      <c r="O41" s="50"/>
      <c r="P41" s="50"/>
      <c r="Q41" s="50"/>
      <c r="X41" s="16"/>
    </row>
    <row r="42" spans="1:24" s="15" customFormat="1" ht="13.5" customHeight="1" x14ac:dyDescent="0.2">
      <c r="B42" s="95" t="str">
        <f>'Input Tab'!B44</f>
        <v>March</v>
      </c>
      <c r="C42" s="62">
        <f>'Input Tab'!C44</f>
        <v>0</v>
      </c>
      <c r="D42" s="73">
        <f>'Input Tab'!D44</f>
        <v>0</v>
      </c>
      <c r="E42" s="73">
        <f>'Input Tab'!E44</f>
        <v>0</v>
      </c>
      <c r="F42" s="49">
        <f t="shared" si="3"/>
        <v>0</v>
      </c>
      <c r="G42" s="31">
        <f>'Input Tab'!G44</f>
        <v>0</v>
      </c>
      <c r="H42" s="73">
        <f>'Input Tab'!H44</f>
        <v>0</v>
      </c>
      <c r="I42" s="65">
        <f>'Input Tab'!I44</f>
        <v>0</v>
      </c>
      <c r="J42" s="50"/>
      <c r="K42" s="52"/>
      <c r="L42" s="52"/>
      <c r="M42" s="52"/>
      <c r="N42" s="52"/>
      <c r="O42" s="50"/>
      <c r="P42" s="50"/>
      <c r="Q42" s="50"/>
      <c r="X42" s="16"/>
    </row>
    <row r="43" spans="1:24" s="15" customFormat="1" ht="13.5" customHeight="1" thickBot="1" x14ac:dyDescent="0.25">
      <c r="B43" s="97" t="str">
        <f>'Input Tab'!B45</f>
        <v>February</v>
      </c>
      <c r="C43" s="67">
        <f>'Input Tab'!C45</f>
        <v>0</v>
      </c>
      <c r="D43" s="74">
        <f>'Input Tab'!D45</f>
        <v>0</v>
      </c>
      <c r="E43" s="74">
        <f>'Input Tab'!E45</f>
        <v>0</v>
      </c>
      <c r="F43" s="96">
        <f t="shared" si="3"/>
        <v>0</v>
      </c>
      <c r="G43" s="74">
        <f>'Input Tab'!G45</f>
        <v>0</v>
      </c>
      <c r="H43" s="74">
        <f>'Input Tab'!H45</f>
        <v>0</v>
      </c>
      <c r="I43" s="71">
        <f>'Input Tab'!I45</f>
        <v>0</v>
      </c>
      <c r="J43" s="50"/>
      <c r="K43" s="52"/>
      <c r="L43" s="52"/>
      <c r="M43" s="52"/>
      <c r="N43" s="52"/>
      <c r="O43" s="50"/>
      <c r="P43" s="50"/>
      <c r="Q43" s="50"/>
      <c r="X43" s="16"/>
    </row>
    <row r="44" spans="1:24" s="15" customFormat="1" ht="13.5" customHeight="1" x14ac:dyDescent="0.2">
      <c r="J44" s="50"/>
      <c r="K44" s="50"/>
      <c r="L44" s="50"/>
      <c r="M44" s="50"/>
      <c r="N44" s="50"/>
      <c r="O44" s="50"/>
      <c r="P44" s="50"/>
      <c r="Q44" s="50"/>
      <c r="X44" s="16"/>
    </row>
    <row r="45" spans="1:24" s="58" customFormat="1" ht="13.5" customHeight="1" x14ac:dyDescent="0.2">
      <c r="B45" s="119" t="s">
        <v>12</v>
      </c>
      <c r="C45" s="119"/>
      <c r="D45" s="57">
        <f>SUM(D32:D43)</f>
        <v>0</v>
      </c>
      <c r="E45" s="57">
        <f t="shared" ref="E45:F45" si="4">SUM(E32:E43)</f>
        <v>0</v>
      </c>
      <c r="F45" s="57">
        <f t="shared" si="4"/>
        <v>0</v>
      </c>
      <c r="I45" s="59">
        <f t="shared" ref="I45" si="5">SUM(I32:I43)</f>
        <v>0</v>
      </c>
      <c r="J45" s="75"/>
      <c r="K45" s="75"/>
      <c r="L45" s="75"/>
      <c r="M45" s="75"/>
      <c r="N45" s="75"/>
      <c r="O45" s="75"/>
      <c r="P45" s="75"/>
      <c r="Q45" s="75"/>
      <c r="X45" s="76"/>
    </row>
    <row r="46" spans="1:24" s="15" customFormat="1" ht="13.5" customHeight="1" x14ac:dyDescent="0.2">
      <c r="J46" s="50"/>
      <c r="K46" s="50"/>
      <c r="L46" s="50"/>
      <c r="M46" s="50"/>
      <c r="N46" s="50"/>
      <c r="O46" s="50"/>
      <c r="P46" s="50"/>
      <c r="Q46" s="50"/>
      <c r="X46" s="16"/>
    </row>
    <row r="47" spans="1:24" s="15" customFormat="1" ht="13.5" customHeight="1" x14ac:dyDescent="0.2">
      <c r="D47" s="111" t="s">
        <v>39</v>
      </c>
      <c r="E47" s="111"/>
      <c r="F47" s="103">
        <f>F45+F29</f>
        <v>0</v>
      </c>
      <c r="J47" s="50"/>
      <c r="K47" s="50"/>
      <c r="L47" s="50"/>
      <c r="M47" s="50"/>
      <c r="N47" s="50"/>
      <c r="O47" s="50"/>
      <c r="P47" s="50"/>
      <c r="Q47" s="50"/>
      <c r="X47" s="16"/>
    </row>
    <row r="48" spans="1:24" s="15" customFormat="1" ht="13.5" customHeight="1" x14ac:dyDescent="0.2">
      <c r="B48" s="111" t="s">
        <v>33</v>
      </c>
      <c r="C48" s="111"/>
      <c r="D48" s="111"/>
      <c r="E48" s="111"/>
      <c r="F48" s="104">
        <f>IF(F29&lt;F45,F29,F29/2+F45/2)</f>
        <v>0</v>
      </c>
      <c r="J48" s="50"/>
      <c r="K48" s="50"/>
      <c r="L48" s="50"/>
      <c r="M48" s="50"/>
      <c r="N48" s="50"/>
      <c r="O48" s="50"/>
      <c r="P48" s="50"/>
      <c r="Q48" s="50"/>
      <c r="X48" s="16"/>
    </row>
    <row r="49" spans="2:24" s="15" customFormat="1" ht="13.5" customHeight="1" x14ac:dyDescent="0.2">
      <c r="B49" s="111" t="s">
        <v>34</v>
      </c>
      <c r="C49" s="111"/>
      <c r="D49" s="111"/>
      <c r="E49" s="111"/>
      <c r="F49" s="105"/>
      <c r="J49" s="50"/>
      <c r="K49" s="50"/>
      <c r="L49" s="50"/>
      <c r="M49" s="50"/>
      <c r="N49" s="50"/>
      <c r="O49" s="50"/>
      <c r="P49" s="50"/>
      <c r="Q49" s="50"/>
      <c r="X49" s="16"/>
    </row>
    <row r="50" spans="2:24" s="15" customFormat="1" ht="13.5" customHeight="1" x14ac:dyDescent="0.2">
      <c r="B50" s="111" t="s">
        <v>30</v>
      </c>
      <c r="C50" s="111"/>
      <c r="D50" s="111"/>
      <c r="E50" s="111"/>
      <c r="F50" s="106" t="e">
        <f>F47/F49</f>
        <v>#DIV/0!</v>
      </c>
      <c r="J50" s="50"/>
      <c r="K50" s="50"/>
      <c r="L50" s="50"/>
      <c r="M50" s="50"/>
      <c r="N50" s="50"/>
      <c r="O50" s="50"/>
      <c r="P50" s="50"/>
      <c r="Q50" s="50"/>
      <c r="X50" s="16"/>
    </row>
    <row r="51" spans="2:24" s="15" customFormat="1" ht="13.5" customHeight="1" x14ac:dyDescent="0.2">
      <c r="B51" s="111" t="s">
        <v>31</v>
      </c>
      <c r="C51" s="111"/>
      <c r="D51" s="111"/>
      <c r="E51" s="111"/>
      <c r="F51" s="15" t="e">
        <f>IF(F50&lt;0.75,"NO","YES")</f>
        <v>#DIV/0!</v>
      </c>
      <c r="J51" s="50"/>
      <c r="K51" s="50"/>
      <c r="L51" s="50"/>
      <c r="M51" s="50"/>
      <c r="N51" s="50"/>
      <c r="O51" s="50"/>
      <c r="P51" s="50"/>
      <c r="Q51" s="50"/>
      <c r="X51" s="16"/>
    </row>
    <row r="52" spans="2:24" s="15" customFormat="1" ht="13.5" customHeight="1" x14ac:dyDescent="0.2">
      <c r="B52" s="19"/>
      <c r="C52" s="111" t="s">
        <v>43</v>
      </c>
      <c r="D52" s="111"/>
      <c r="E52" s="111"/>
      <c r="F52" s="108"/>
      <c r="J52" s="50"/>
      <c r="K52" s="50"/>
      <c r="L52" s="50"/>
      <c r="M52" s="50"/>
      <c r="N52" s="50"/>
      <c r="O52" s="50"/>
      <c r="P52" s="50"/>
      <c r="Q52" s="50"/>
      <c r="X52" s="16"/>
    </row>
    <row r="53" spans="2:24" s="15" customFormat="1" ht="13.5" customHeight="1" x14ac:dyDescent="0.2">
      <c r="B53" s="19"/>
      <c r="C53" s="111" t="s">
        <v>42</v>
      </c>
      <c r="D53" s="111"/>
      <c r="E53" s="111"/>
      <c r="F53" s="103">
        <f>IF(AND(E13&lt;&gt;0,E13&lt;25%),"INELIGIBLE",F52*E13/IF(D11='Input Tab'!S8,12,24))</f>
        <v>0</v>
      </c>
      <c r="G53" s="58" t="s">
        <v>28</v>
      </c>
      <c r="J53" s="50"/>
      <c r="K53" s="50"/>
      <c r="L53" s="50"/>
      <c r="M53" s="50"/>
      <c r="N53" s="50"/>
      <c r="O53" s="50"/>
      <c r="P53" s="50"/>
      <c r="Q53" s="50"/>
      <c r="X53" s="16"/>
    </row>
    <row r="54" spans="2:24" s="15" customFormat="1" ht="13.5" customHeight="1" x14ac:dyDescent="0.2">
      <c r="B54" s="111" t="s">
        <v>17</v>
      </c>
      <c r="C54" s="111"/>
      <c r="D54" s="111"/>
      <c r="E54" s="111"/>
      <c r="F54" s="15" t="e">
        <f>IF((F55)&gt;=0,"YES","NO")</f>
        <v>#DIV/0!</v>
      </c>
      <c r="J54" s="50"/>
      <c r="K54" s="50"/>
      <c r="L54" s="50"/>
      <c r="M54" s="50"/>
      <c r="N54" s="50"/>
      <c r="O54" s="50"/>
      <c r="P54" s="50"/>
      <c r="Q54" s="50"/>
      <c r="X54" s="16"/>
    </row>
    <row r="55" spans="2:24" s="15" customFormat="1" ht="13.5" customHeight="1" x14ac:dyDescent="0.2">
      <c r="B55" s="19"/>
      <c r="C55" s="19"/>
      <c r="D55" s="19"/>
      <c r="E55" s="19" t="s">
        <v>41</v>
      </c>
      <c r="F55" s="84" t="e">
        <f>IF(D11='Input Tab'!S9,(SUM(F16:F27)-SUM(F32:F43))/SUM(F32:F43),(SUM(F16:F21)-SUM(F22:F27))/SUM(F22:F27))</f>
        <v>#DIV/0!</v>
      </c>
      <c r="J55" s="50"/>
      <c r="K55" s="50"/>
      <c r="L55" s="50"/>
      <c r="M55" s="50"/>
      <c r="N55" s="50"/>
      <c r="O55" s="50"/>
      <c r="P55" s="50"/>
      <c r="Q55" s="50"/>
      <c r="X55" s="16"/>
    </row>
    <row r="56" spans="2:24" s="15" customFormat="1" ht="13.5" customHeight="1" x14ac:dyDescent="0.2">
      <c r="B56" s="111" t="s">
        <v>18</v>
      </c>
      <c r="C56" s="111"/>
      <c r="D56" s="111"/>
      <c r="E56" s="111"/>
      <c r="F56" s="137" t="str">
        <f>IF(OR(AND(D11='Input Tab'!S8,J31+J47&gt;3),AND(D11='Input Tab'!T9,J47+J31&gt;6)),"Review with Credit Risk Management","NO")</f>
        <v>NO</v>
      </c>
      <c r="G56" s="137"/>
      <c r="J56" s="50"/>
      <c r="K56" s="50"/>
      <c r="L56" s="50"/>
      <c r="M56" s="50"/>
      <c r="N56" s="50"/>
      <c r="O56" s="50"/>
      <c r="P56" s="50"/>
      <c r="Q56" s="50"/>
      <c r="X56" s="16"/>
    </row>
    <row r="57" spans="2:24" s="15" customFormat="1" ht="13.5" customHeight="1" x14ac:dyDescent="0.2">
      <c r="B57" s="111" t="s">
        <v>35</v>
      </c>
      <c r="C57" s="111"/>
      <c r="D57" s="111"/>
      <c r="E57" s="111"/>
      <c r="F57" s="85"/>
      <c r="J57" s="50"/>
      <c r="K57" s="50"/>
      <c r="L57" s="50"/>
      <c r="M57" s="50"/>
      <c r="N57" s="50"/>
      <c r="O57" s="50"/>
      <c r="P57" s="50"/>
      <c r="Q57" s="50"/>
      <c r="X57" s="16"/>
    </row>
    <row r="58" spans="2:24" s="15" customFormat="1" ht="13.5" customHeight="1" x14ac:dyDescent="0.2">
      <c r="B58" s="121"/>
      <c r="C58" s="121"/>
      <c r="J58" s="50"/>
      <c r="K58" s="50"/>
      <c r="L58" s="50"/>
      <c r="M58" s="50"/>
      <c r="N58" s="50"/>
      <c r="O58" s="50"/>
      <c r="P58" s="50"/>
      <c r="Q58" s="50"/>
      <c r="X58" s="16"/>
    </row>
    <row r="59" spans="2:24" s="15" customFormat="1" ht="13.5" customHeight="1" x14ac:dyDescent="0.2">
      <c r="J59" s="50"/>
      <c r="K59" s="50"/>
      <c r="L59" s="50"/>
      <c r="M59" s="50"/>
      <c r="N59" s="50"/>
      <c r="O59" s="50"/>
      <c r="P59" s="50"/>
      <c r="Q59" s="50"/>
      <c r="X59" s="16"/>
    </row>
    <row r="60" spans="2:24" s="15" customFormat="1" ht="13.5" customHeight="1" x14ac:dyDescent="0.2">
      <c r="C60" s="111" t="s">
        <v>23</v>
      </c>
      <c r="D60" s="111"/>
      <c r="E60" s="112"/>
      <c r="F60" s="112"/>
      <c r="J60" s="50"/>
      <c r="K60" s="50"/>
      <c r="L60" s="50"/>
      <c r="M60" s="50"/>
      <c r="N60" s="50"/>
      <c r="O60" s="50"/>
      <c r="P60" s="50"/>
      <c r="Q60" s="50"/>
      <c r="X60" s="16"/>
    </row>
    <row r="61" spans="2:24" s="15" customFormat="1" ht="13.5" customHeight="1" x14ac:dyDescent="0.2">
      <c r="C61" s="111" t="s">
        <v>22</v>
      </c>
      <c r="D61" s="111"/>
      <c r="E61" s="112"/>
      <c r="F61" s="112"/>
      <c r="J61" s="50"/>
      <c r="K61" s="50"/>
      <c r="L61" s="50"/>
      <c r="M61" s="50"/>
      <c r="N61" s="50"/>
      <c r="O61" s="50"/>
      <c r="P61" s="50"/>
      <c r="Q61" s="50"/>
      <c r="X61" s="16"/>
    </row>
    <row r="62" spans="2:24" s="15" customFormat="1" ht="13.5" customHeight="1" x14ac:dyDescent="0.2">
      <c r="B62" s="24"/>
      <c r="C62" s="111" t="s">
        <v>24</v>
      </c>
      <c r="D62" s="111"/>
      <c r="E62" s="135"/>
      <c r="F62" s="135"/>
      <c r="J62" s="50"/>
      <c r="K62" s="50"/>
      <c r="L62" s="50"/>
      <c r="M62" s="50"/>
      <c r="N62" s="50"/>
      <c r="O62" s="50"/>
      <c r="P62" s="50"/>
      <c r="Q62" s="50"/>
      <c r="X62" s="16"/>
    </row>
    <row r="63" spans="2:24" s="15" customFormat="1" ht="13.5" customHeight="1" x14ac:dyDescent="0.2">
      <c r="C63" s="136" t="s">
        <v>38</v>
      </c>
      <c r="D63" s="136"/>
      <c r="E63" s="136"/>
      <c r="F63" s="136"/>
      <c r="J63" s="50"/>
      <c r="K63" s="50"/>
      <c r="L63" s="50"/>
      <c r="M63" s="50"/>
      <c r="N63" s="50"/>
      <c r="O63" s="50"/>
      <c r="P63" s="50"/>
      <c r="Q63" s="50"/>
      <c r="X63" s="16"/>
    </row>
    <row r="64" spans="2:24" s="15" customFormat="1" ht="13.5" customHeight="1" x14ac:dyDescent="0.2">
      <c r="C64" s="111" t="s">
        <v>23</v>
      </c>
      <c r="D64" s="111"/>
      <c r="E64" s="112"/>
      <c r="F64" s="112"/>
      <c r="J64" s="50"/>
      <c r="K64" s="50"/>
      <c r="L64" s="50"/>
      <c r="M64" s="50"/>
      <c r="N64" s="50"/>
      <c r="O64" s="50"/>
      <c r="P64" s="50"/>
      <c r="Q64" s="50"/>
      <c r="X64" s="16"/>
    </row>
    <row r="65" spans="2:24" s="15" customFormat="1" ht="13.5" customHeight="1" x14ac:dyDescent="0.2">
      <c r="C65" s="111" t="s">
        <v>22</v>
      </c>
      <c r="D65" s="111"/>
      <c r="E65" s="112"/>
      <c r="F65" s="112"/>
      <c r="J65" s="50"/>
      <c r="K65" s="50"/>
      <c r="L65" s="50"/>
      <c r="M65" s="50"/>
      <c r="N65" s="50"/>
      <c r="O65" s="50"/>
      <c r="P65" s="50"/>
      <c r="Q65" s="50"/>
      <c r="X65" s="16"/>
    </row>
    <row r="66" spans="2:24" s="15" customFormat="1" ht="13.5" customHeight="1" x14ac:dyDescent="0.2">
      <c r="C66" s="111" t="s">
        <v>37</v>
      </c>
      <c r="D66" s="111"/>
      <c r="E66" s="135"/>
      <c r="F66" s="135"/>
      <c r="J66" s="50"/>
      <c r="K66" s="50"/>
      <c r="L66" s="50"/>
      <c r="M66" s="50"/>
      <c r="N66" s="50"/>
      <c r="O66" s="50"/>
      <c r="P66" s="50"/>
      <c r="Q66" s="50"/>
      <c r="X66" s="16"/>
    </row>
    <row r="67" spans="2:24" s="15" customFormat="1" ht="13.5" customHeight="1" x14ac:dyDescent="0.2">
      <c r="J67" s="50"/>
      <c r="K67" s="50"/>
      <c r="L67" s="50"/>
      <c r="M67" s="50"/>
      <c r="N67" s="50"/>
      <c r="O67" s="50"/>
      <c r="P67" s="50"/>
      <c r="Q67" s="50"/>
      <c r="X67" s="16"/>
    </row>
    <row r="68" spans="2:24" s="15" customFormat="1" ht="13.5" customHeight="1" thickBot="1" x14ac:dyDescent="0.25">
      <c r="B68" s="58" t="s">
        <v>45</v>
      </c>
      <c r="J68" s="50"/>
      <c r="K68" s="50"/>
      <c r="L68" s="50"/>
      <c r="M68" s="50"/>
      <c r="N68" s="50"/>
      <c r="O68" s="50"/>
      <c r="P68" s="50"/>
      <c r="Q68" s="50"/>
      <c r="X68" s="16"/>
    </row>
    <row r="69" spans="2:24" s="15" customFormat="1" ht="13.5" customHeight="1" x14ac:dyDescent="0.2">
      <c r="B69" s="126"/>
      <c r="C69" s="127"/>
      <c r="D69" s="127"/>
      <c r="E69" s="127"/>
      <c r="F69" s="127"/>
      <c r="G69" s="127"/>
      <c r="H69" s="127"/>
      <c r="I69" s="128"/>
      <c r="J69" s="52"/>
      <c r="K69" s="52"/>
      <c r="L69" s="52"/>
      <c r="M69" s="52"/>
      <c r="N69" s="52"/>
      <c r="O69" s="50"/>
      <c r="P69" s="50"/>
      <c r="Q69" s="50"/>
      <c r="X69" s="16"/>
    </row>
    <row r="70" spans="2:24" s="15" customFormat="1" ht="13.5" customHeight="1" x14ac:dyDescent="0.2">
      <c r="B70" s="129"/>
      <c r="C70" s="130"/>
      <c r="D70" s="130"/>
      <c r="E70" s="130"/>
      <c r="F70" s="130"/>
      <c r="G70" s="130"/>
      <c r="H70" s="130"/>
      <c r="I70" s="131"/>
      <c r="J70" s="52"/>
      <c r="K70" s="52"/>
      <c r="L70" s="52"/>
      <c r="M70" s="52"/>
      <c r="N70" s="52"/>
      <c r="O70" s="50"/>
      <c r="P70" s="50"/>
      <c r="Q70" s="50"/>
      <c r="X70" s="16"/>
    </row>
    <row r="71" spans="2:24" s="15" customFormat="1" ht="13.5" customHeight="1" x14ac:dyDescent="0.2">
      <c r="B71" s="129"/>
      <c r="C71" s="130"/>
      <c r="D71" s="130"/>
      <c r="E71" s="130"/>
      <c r="F71" s="130"/>
      <c r="G71" s="130"/>
      <c r="H71" s="130"/>
      <c r="I71" s="131"/>
      <c r="J71" s="52"/>
      <c r="K71" s="52"/>
      <c r="L71" s="52"/>
      <c r="M71" s="52"/>
      <c r="N71" s="52"/>
      <c r="O71" s="50"/>
      <c r="P71" s="50"/>
      <c r="Q71" s="50"/>
      <c r="X71" s="16"/>
    </row>
    <row r="72" spans="2:24" s="15" customFormat="1" ht="13.5" customHeight="1" x14ac:dyDescent="0.2">
      <c r="B72" s="129"/>
      <c r="C72" s="130"/>
      <c r="D72" s="130"/>
      <c r="E72" s="130"/>
      <c r="F72" s="130"/>
      <c r="G72" s="130"/>
      <c r="H72" s="130"/>
      <c r="I72" s="131"/>
      <c r="J72" s="52"/>
      <c r="K72" s="52"/>
      <c r="L72" s="52"/>
      <c r="M72" s="52"/>
      <c r="N72" s="52"/>
      <c r="O72" s="50"/>
      <c r="P72" s="50"/>
      <c r="Q72" s="50"/>
      <c r="X72" s="16"/>
    </row>
    <row r="73" spans="2:24" s="15" customFormat="1" ht="13.5" customHeight="1" x14ac:dyDescent="0.2">
      <c r="B73" s="129"/>
      <c r="C73" s="130"/>
      <c r="D73" s="130"/>
      <c r="E73" s="130"/>
      <c r="F73" s="130"/>
      <c r="G73" s="130"/>
      <c r="H73" s="130"/>
      <c r="I73" s="131"/>
      <c r="J73" s="52"/>
      <c r="K73" s="52"/>
      <c r="L73" s="52"/>
      <c r="M73" s="52"/>
      <c r="N73" s="52"/>
      <c r="O73" s="50"/>
      <c r="P73" s="50"/>
      <c r="Q73" s="50"/>
      <c r="X73" s="16"/>
    </row>
    <row r="74" spans="2:24" s="15" customFormat="1" ht="13.5" customHeight="1" x14ac:dyDescent="0.2">
      <c r="B74" s="129"/>
      <c r="C74" s="130"/>
      <c r="D74" s="130"/>
      <c r="E74" s="130"/>
      <c r="F74" s="130"/>
      <c r="G74" s="130"/>
      <c r="H74" s="130"/>
      <c r="I74" s="131"/>
      <c r="J74" s="52"/>
      <c r="K74" s="52"/>
      <c r="L74" s="52"/>
      <c r="M74" s="52"/>
      <c r="N74" s="52"/>
      <c r="O74" s="50"/>
      <c r="P74" s="50"/>
      <c r="Q74" s="50"/>
      <c r="X74" s="16"/>
    </row>
    <row r="75" spans="2:24" s="15" customFormat="1" ht="13.5" customHeight="1" x14ac:dyDescent="0.2">
      <c r="B75" s="129"/>
      <c r="C75" s="130"/>
      <c r="D75" s="130"/>
      <c r="E75" s="130"/>
      <c r="F75" s="130"/>
      <c r="G75" s="130"/>
      <c r="H75" s="130"/>
      <c r="I75" s="131"/>
      <c r="J75" s="50"/>
      <c r="K75" s="50"/>
      <c r="L75" s="50"/>
      <c r="M75" s="50"/>
      <c r="N75" s="50"/>
      <c r="O75" s="50"/>
      <c r="P75" s="50"/>
      <c r="Q75" s="50"/>
      <c r="X75" s="16"/>
    </row>
    <row r="76" spans="2:24" s="15" customFormat="1" ht="13.5" customHeight="1" x14ac:dyDescent="0.2">
      <c r="B76" s="129"/>
      <c r="C76" s="130"/>
      <c r="D76" s="130"/>
      <c r="E76" s="130"/>
      <c r="F76" s="130"/>
      <c r="G76" s="130"/>
      <c r="H76" s="130"/>
      <c r="I76" s="131"/>
      <c r="J76" s="50"/>
      <c r="K76" s="50"/>
      <c r="L76" s="50"/>
      <c r="M76" s="50"/>
      <c r="N76" s="50"/>
      <c r="O76" s="50"/>
      <c r="P76" s="50"/>
      <c r="Q76" s="50"/>
      <c r="X76" s="16"/>
    </row>
    <row r="77" spans="2:24" s="15" customFormat="1" ht="13.5" customHeight="1" x14ac:dyDescent="0.2">
      <c r="B77" s="129"/>
      <c r="C77" s="130"/>
      <c r="D77" s="130"/>
      <c r="E77" s="130"/>
      <c r="F77" s="130"/>
      <c r="G77" s="130"/>
      <c r="H77" s="130"/>
      <c r="I77" s="131"/>
      <c r="J77" s="50"/>
      <c r="K77" s="50"/>
      <c r="L77" s="50"/>
      <c r="M77" s="50"/>
      <c r="N77" s="50"/>
      <c r="O77" s="50"/>
      <c r="P77" s="50"/>
      <c r="Q77" s="50"/>
      <c r="X77" s="16"/>
    </row>
    <row r="78" spans="2:24" ht="13.5" customHeight="1" x14ac:dyDescent="0.25">
      <c r="B78" s="129"/>
      <c r="C78" s="130"/>
      <c r="D78" s="130"/>
      <c r="E78" s="130"/>
      <c r="F78" s="130"/>
      <c r="G78" s="130"/>
      <c r="H78" s="130"/>
      <c r="I78" s="131"/>
    </row>
    <row r="79" spans="2:24" ht="13.5" customHeight="1" thickBot="1" x14ac:dyDescent="0.3">
      <c r="B79" s="132"/>
      <c r="C79" s="133"/>
      <c r="D79" s="133"/>
      <c r="E79" s="133"/>
      <c r="F79" s="133"/>
      <c r="G79" s="133"/>
      <c r="H79" s="133"/>
      <c r="I79" s="134"/>
    </row>
  </sheetData>
  <sheetProtection algorithmName="SHA-512" hashValue="Cl5oxKr7Zdm+Y1/ObBHSzo3IlZEutFINXPuR1D3ZXmea+5hdvpEUnemnyPq9/dXIfm1E6mugjaTG/uZONSXHAw==" saltValue="aj/w91su7O+he/MdUic25g==" spinCount="100000" sheet="1" selectLockedCells="1"/>
  <mergeCells count="42">
    <mergeCell ref="E66:F66"/>
    <mergeCell ref="C63:F63"/>
    <mergeCell ref="C64:D64"/>
    <mergeCell ref="E64:F64"/>
    <mergeCell ref="C65:D65"/>
    <mergeCell ref="E65:F65"/>
    <mergeCell ref="B14:I14"/>
    <mergeCell ref="B6:I6"/>
    <mergeCell ref="B7:I7"/>
    <mergeCell ref="B8:C8"/>
    <mergeCell ref="D8:F8"/>
    <mergeCell ref="B10:C10"/>
    <mergeCell ref="D10:F10"/>
    <mergeCell ref="B12:C12"/>
    <mergeCell ref="D12:F12"/>
    <mergeCell ref="B13:D13"/>
    <mergeCell ref="E13:F13"/>
    <mergeCell ref="D9:F9"/>
    <mergeCell ref="D11:F11"/>
    <mergeCell ref="B29:C29"/>
    <mergeCell ref="B30:H30"/>
    <mergeCell ref="C61:D61"/>
    <mergeCell ref="E61:F61"/>
    <mergeCell ref="B45:C45"/>
    <mergeCell ref="F56:G56"/>
    <mergeCell ref="D47:E47"/>
    <mergeCell ref="B69:I79"/>
    <mergeCell ref="C62:D62"/>
    <mergeCell ref="E62:F62"/>
    <mergeCell ref="B48:E48"/>
    <mergeCell ref="B57:E57"/>
    <mergeCell ref="C52:E52"/>
    <mergeCell ref="C53:E53"/>
    <mergeCell ref="B58:C58"/>
    <mergeCell ref="C60:D60"/>
    <mergeCell ref="E60:F60"/>
    <mergeCell ref="B49:E49"/>
    <mergeCell ref="B50:E50"/>
    <mergeCell ref="B51:E51"/>
    <mergeCell ref="B54:E54"/>
    <mergeCell ref="B56:E56"/>
    <mergeCell ref="C66:D66"/>
  </mergeCells>
  <conditionalFormatting sqref="F57">
    <cfRule type="containsText" dxfId="34" priority="25" operator="containsText" text="NO">
      <formula>NOT(ISERROR(SEARCH("NO",F57)))</formula>
    </cfRule>
    <cfRule type="containsText" dxfId="33" priority="26" operator="containsText" text="YES">
      <formula>NOT(ISERROR(SEARCH("YES",F57)))</formula>
    </cfRule>
  </conditionalFormatting>
  <conditionalFormatting sqref="F51:F53">
    <cfRule type="containsText" dxfId="32" priority="23" operator="containsText" text="&quot;YES&quot;">
      <formula>NOT(ISERROR(SEARCH("""YES""",F51)))</formula>
    </cfRule>
    <cfRule type="containsText" dxfId="31" priority="24" operator="containsText" text="&quot;NO&quot;">
      <formula>NOT(ISERROR(SEARCH("""NO""",F51)))</formula>
    </cfRule>
  </conditionalFormatting>
  <conditionalFormatting sqref="F51">
    <cfRule type="containsText" dxfId="30" priority="21" operator="containsText" text="YES">
      <formula>NOT(ISERROR(SEARCH("YES",F51)))</formula>
    </cfRule>
    <cfRule type="containsText" dxfId="29" priority="22" operator="containsText" text="NO">
      <formula>NOT(ISERROR(SEARCH("NO",F51)))</formula>
    </cfRule>
  </conditionalFormatting>
  <conditionalFormatting sqref="D8:F10 E13:F13 C16:E27 G27 H16:H27 C32:E43 G43 H32:H43 D12:F12 D11">
    <cfRule type="cellIs" dxfId="28" priority="14" operator="notEqual">
      <formula>0</formula>
    </cfRule>
  </conditionalFormatting>
  <conditionalFormatting sqref="I16:I27 I32:I43">
    <cfRule type="cellIs" dxfId="27" priority="13" operator="notEqual">
      <formula>0</formula>
    </cfRule>
  </conditionalFormatting>
  <conditionalFormatting sqref="B30:I45">
    <cfRule type="expression" dxfId="26" priority="12">
      <formula>#REF!=$X$10</formula>
    </cfRule>
  </conditionalFormatting>
  <conditionalFormatting sqref="F56">
    <cfRule type="containsText" dxfId="25" priority="10" operator="containsText" text="NO">
      <formula>NOT(ISERROR(SEARCH("NO",F56)))</formula>
    </cfRule>
    <cfRule type="containsText" dxfId="24" priority="11" operator="containsText" text="Credit Risk Management">
      <formula>NOT(ISERROR(SEARCH("Credit Risk Management",F56)))</formula>
    </cfRule>
  </conditionalFormatting>
  <conditionalFormatting sqref="F56:G56">
    <cfRule type="containsText" dxfId="23" priority="9" operator="containsText" text="INELIGIBLE">
      <formula>NOT(ISERROR(SEARCH("INELIGIBLE",F56)))</formula>
    </cfRule>
  </conditionalFormatting>
  <conditionalFormatting sqref="F55">
    <cfRule type="cellIs" dxfId="22" priority="5" operator="greaterThanOrEqual">
      <formula>0</formula>
    </cfRule>
    <cfRule type="containsText" dxfId="21" priority="7" operator="containsText" text="YES">
      <formula>NOT(ISERROR(SEARCH("YES",F55)))</formula>
    </cfRule>
    <cfRule type="containsText" dxfId="20" priority="8" operator="containsText" text="NO">
      <formula>NOT(ISERROR(SEARCH("NO",F55)))</formula>
    </cfRule>
  </conditionalFormatting>
  <conditionalFormatting sqref="F55">
    <cfRule type="cellIs" dxfId="19" priority="6" operator="lessThan">
      <formula>0</formula>
    </cfRule>
  </conditionalFormatting>
  <conditionalFormatting sqref="F53">
    <cfRule type="containsText" dxfId="18" priority="3" operator="containsText" text="Ineligible">
      <formula>NOT(ISERROR(SEARCH("Ineligible",F53)))</formula>
    </cfRule>
  </conditionalFormatting>
  <conditionalFormatting sqref="F54">
    <cfRule type="containsText" dxfId="17" priority="1" operator="containsText" text="YES">
      <formula>NOT(ISERROR(SEARCH("YES",F54)))</formula>
    </cfRule>
    <cfRule type="containsText" dxfId="16" priority="2" operator="containsText" text="NO">
      <formula>NOT(ISERROR(SEARCH("NO",F54)))</formula>
    </cfRule>
  </conditionalFormatting>
  <dataValidations disablePrompts="1" count="2">
    <dataValidation type="decimal" showInputMessage="1" showErrorMessage="1" sqref="E13:F13" xr:uid="{00000000-0002-0000-0300-000000000000}">
      <formula1>0</formula1>
      <formula2>1</formula2>
    </dataValidation>
    <dataValidation type="list" showInputMessage="1" showErrorMessage="1" sqref="F57" xr:uid="{00000000-0002-0000-0300-000002000000}">
      <formula1>$X$13:$X$15</formula1>
    </dataValidation>
  </dataValidations>
  <pageMargins left="0.7" right="0.7" top="0.75" bottom="0.75" header="0.3" footer="0.3"/>
  <pageSetup scale="61" orientation="portrait" r:id="rId1"/>
  <headerFooter>
    <oddFooter>&amp;CSimple Access Series-Bank Statements Worksheet v 6.4
Business Statements-CPA Profit and Loss Method
May 2022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872D8834-5875-456C-A8FD-6297B2DFE914}">
            <xm:f>$D$11='Input Tab'!$S$8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A30:J45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</sheetPr>
  <dimension ref="A6:X78"/>
  <sheetViews>
    <sheetView showGridLines="0" zoomScaleNormal="100" workbookViewId="0">
      <selection activeCell="E56" sqref="E56"/>
    </sheetView>
  </sheetViews>
  <sheetFormatPr defaultRowHeight="15" x14ac:dyDescent="0.25"/>
  <cols>
    <col min="2" max="2" width="16.28515625" customWidth="1"/>
    <col min="3" max="3" width="12.42578125" customWidth="1"/>
    <col min="4" max="4" width="16.28515625" customWidth="1"/>
    <col min="5" max="5" width="17.85546875" bestFit="1" customWidth="1"/>
    <col min="6" max="6" width="22.28515625" customWidth="1"/>
    <col min="7" max="7" width="17.42578125" bestFit="1" customWidth="1"/>
    <col min="8" max="8" width="16.28515625" customWidth="1"/>
    <col min="24" max="24" width="8.85546875" style="1"/>
  </cols>
  <sheetData>
    <row r="6" spans="2:24" s="13" customFormat="1" ht="13.5" customHeight="1" x14ac:dyDescent="0.25">
      <c r="B6" s="113" t="s">
        <v>78</v>
      </c>
      <c r="C6" s="113"/>
      <c r="D6" s="113"/>
      <c r="E6" s="113"/>
      <c r="F6" s="113"/>
      <c r="G6" s="113"/>
      <c r="H6" s="113"/>
      <c r="I6" s="113"/>
      <c r="X6" s="110"/>
    </row>
    <row r="7" spans="2:24" s="15" customFormat="1" ht="13.5" customHeight="1" x14ac:dyDescent="0.2">
      <c r="B7" s="121" t="s">
        <v>46</v>
      </c>
      <c r="C7" s="121"/>
      <c r="D7" s="121"/>
      <c r="E7" s="121"/>
      <c r="F7" s="121"/>
      <c r="G7" s="121"/>
      <c r="H7" s="121"/>
      <c r="I7" s="121"/>
      <c r="X7" s="16"/>
    </row>
    <row r="8" spans="2:24" s="15" customFormat="1" ht="13.5" customHeight="1" x14ac:dyDescent="0.2">
      <c r="B8" s="111" t="s">
        <v>0</v>
      </c>
      <c r="C8" s="111"/>
      <c r="D8" s="142">
        <f>'Business-Method #2'!D8:F8</f>
        <v>0</v>
      </c>
      <c r="E8" s="142"/>
      <c r="F8" s="142"/>
      <c r="G8" s="18"/>
      <c r="X8" s="16"/>
    </row>
    <row r="9" spans="2:24" s="15" customFormat="1" ht="13.5" customHeight="1" x14ac:dyDescent="0.2">
      <c r="B9" s="19"/>
      <c r="C9" s="19" t="s">
        <v>40</v>
      </c>
      <c r="D9" s="142">
        <f>'Business-Method #2'!D9:F9</f>
        <v>0</v>
      </c>
      <c r="E9" s="142"/>
      <c r="F9" s="142"/>
      <c r="G9" s="18"/>
      <c r="X9" s="16"/>
    </row>
    <row r="10" spans="2:24" s="15" customFormat="1" ht="13.5" customHeight="1" x14ac:dyDescent="0.2">
      <c r="B10" s="111" t="s">
        <v>1</v>
      </c>
      <c r="C10" s="111"/>
      <c r="D10" s="142">
        <f>'Business-Method #2'!D10:F10</f>
        <v>0</v>
      </c>
      <c r="E10" s="142"/>
      <c r="F10" s="142"/>
      <c r="X10" s="16" t="s">
        <v>13</v>
      </c>
    </row>
    <row r="11" spans="2:24" s="15" customFormat="1" ht="13.5" customHeight="1" x14ac:dyDescent="0.2">
      <c r="B11" s="19"/>
      <c r="C11" s="19" t="s">
        <v>72</v>
      </c>
      <c r="D11" s="143">
        <f>'Input Tab'!D12</f>
        <v>0</v>
      </c>
      <c r="E11" s="144"/>
      <c r="F11" s="145"/>
      <c r="X11" s="16"/>
    </row>
    <row r="12" spans="2:24" s="15" customFormat="1" ht="13.5" customHeight="1" x14ac:dyDescent="0.2">
      <c r="B12" s="111" t="s">
        <v>2</v>
      </c>
      <c r="C12" s="111"/>
      <c r="D12" s="142">
        <f>'Business-Method #2'!D12:F12</f>
        <v>0</v>
      </c>
      <c r="E12" s="142"/>
      <c r="F12" s="142"/>
      <c r="X12" s="16" t="s">
        <v>14</v>
      </c>
    </row>
    <row r="13" spans="2:24" s="15" customFormat="1" ht="13.5" customHeight="1" x14ac:dyDescent="0.2">
      <c r="B13" s="111" t="s">
        <v>27</v>
      </c>
      <c r="C13" s="111"/>
      <c r="D13" s="111"/>
      <c r="E13" s="173"/>
      <c r="F13" s="118"/>
      <c r="X13" s="16"/>
    </row>
    <row r="14" spans="2:24" s="15" customFormat="1" ht="13.5" customHeight="1" x14ac:dyDescent="0.2">
      <c r="B14" s="111" t="s">
        <v>32</v>
      </c>
      <c r="C14" s="111"/>
      <c r="D14" s="111"/>
      <c r="E14" s="147">
        <f>'Business-Method #2'!E13:F13</f>
        <v>0</v>
      </c>
      <c r="F14" s="148"/>
      <c r="X14" s="16"/>
    </row>
    <row r="15" spans="2:24" s="15" customFormat="1" ht="13.5" customHeight="1" thickBot="1" x14ac:dyDescent="0.25">
      <c r="B15" s="121" t="s">
        <v>9</v>
      </c>
      <c r="C15" s="121"/>
      <c r="D15" s="121"/>
      <c r="E15" s="121"/>
      <c r="F15" s="121"/>
      <c r="G15" s="121"/>
      <c r="H15" s="121"/>
      <c r="I15" s="121"/>
      <c r="K15" s="24"/>
      <c r="L15" s="24"/>
      <c r="M15" s="24"/>
      <c r="N15" s="24"/>
      <c r="O15" s="24"/>
      <c r="P15" s="24"/>
      <c r="Q15" s="24"/>
      <c r="X15" s="16" t="s">
        <v>20</v>
      </c>
    </row>
    <row r="16" spans="2:24" s="15" customFormat="1" ht="13.5" customHeight="1" x14ac:dyDescent="0.2">
      <c r="B16" s="92" t="s">
        <v>68</v>
      </c>
      <c r="C16" s="93" t="s">
        <v>3</v>
      </c>
      <c r="D16" s="93" t="s">
        <v>4</v>
      </c>
      <c r="E16" s="93" t="s">
        <v>5</v>
      </c>
      <c r="F16" s="93" t="s">
        <v>6</v>
      </c>
      <c r="G16" s="93" t="s">
        <v>11</v>
      </c>
      <c r="H16" s="93" t="s">
        <v>7</v>
      </c>
      <c r="I16" s="94" t="s">
        <v>8</v>
      </c>
      <c r="X16" s="16" t="s">
        <v>21</v>
      </c>
    </row>
    <row r="17" spans="1:24" s="15" customFormat="1" ht="13.5" customHeight="1" x14ac:dyDescent="0.2">
      <c r="A17" s="90"/>
      <c r="B17" s="95" t="str">
        <f>'Input Tab'!B18</f>
        <v>January</v>
      </c>
      <c r="C17" s="62">
        <f>'Input Tab'!C18</f>
        <v>0</v>
      </c>
      <c r="D17" s="73">
        <f>'Input Tab'!D18</f>
        <v>0</v>
      </c>
      <c r="E17" s="73">
        <f>'Input Tab'!E18</f>
        <v>0</v>
      </c>
      <c r="F17" s="49">
        <f>D17-E17</f>
        <v>0</v>
      </c>
      <c r="G17" s="31">
        <f>'Input Tab'!G18</f>
        <v>0</v>
      </c>
      <c r="H17" s="64">
        <f>'Input Tab'!H18</f>
        <v>0</v>
      </c>
      <c r="I17" s="65">
        <f>'Input Tab'!I18</f>
        <v>0</v>
      </c>
      <c r="X17" s="16"/>
    </row>
    <row r="18" spans="1:24" s="15" customFormat="1" ht="13.5" customHeight="1" x14ac:dyDescent="0.2">
      <c r="A18" s="90"/>
      <c r="B18" s="95" t="str">
        <f>'Input Tab'!B19</f>
        <v>December</v>
      </c>
      <c r="C18" s="62">
        <f>'Input Tab'!C19</f>
        <v>0</v>
      </c>
      <c r="D18" s="73">
        <f>'Input Tab'!D19</f>
        <v>0</v>
      </c>
      <c r="E18" s="73">
        <f>'Input Tab'!E19</f>
        <v>0</v>
      </c>
      <c r="F18" s="49">
        <f t="shared" ref="F18:F28" si="0">D18-E18</f>
        <v>0</v>
      </c>
      <c r="G18" s="31">
        <f>'Input Tab'!G19</f>
        <v>0</v>
      </c>
      <c r="H18" s="64">
        <f>'Input Tab'!H19</f>
        <v>0</v>
      </c>
      <c r="I18" s="65">
        <f>'Input Tab'!I19</f>
        <v>0</v>
      </c>
      <c r="X18" s="16"/>
    </row>
    <row r="19" spans="1:24" s="15" customFormat="1" ht="13.5" customHeight="1" x14ac:dyDescent="0.2">
      <c r="A19" s="90"/>
      <c r="B19" s="95" t="str">
        <f>'Input Tab'!B20</f>
        <v>November</v>
      </c>
      <c r="C19" s="62">
        <f>'Input Tab'!C20</f>
        <v>0</v>
      </c>
      <c r="D19" s="73">
        <f>'Input Tab'!D20</f>
        <v>0</v>
      </c>
      <c r="E19" s="73">
        <f>'Input Tab'!E20</f>
        <v>0</v>
      </c>
      <c r="F19" s="49">
        <f t="shared" si="0"/>
        <v>0</v>
      </c>
      <c r="G19" s="31">
        <f>'Input Tab'!G20</f>
        <v>0</v>
      </c>
      <c r="H19" s="64">
        <f>'Input Tab'!H20</f>
        <v>0</v>
      </c>
      <c r="I19" s="65">
        <f>'Input Tab'!I20</f>
        <v>0</v>
      </c>
      <c r="X19" s="16"/>
    </row>
    <row r="20" spans="1:24" s="15" customFormat="1" ht="13.5" customHeight="1" x14ac:dyDescent="0.2">
      <c r="B20" s="95" t="str">
        <f>'Input Tab'!B21</f>
        <v>October</v>
      </c>
      <c r="C20" s="62">
        <f>'Input Tab'!C21</f>
        <v>0</v>
      </c>
      <c r="D20" s="73">
        <f>'Input Tab'!D21</f>
        <v>0</v>
      </c>
      <c r="E20" s="73">
        <f>'Input Tab'!E21</f>
        <v>0</v>
      </c>
      <c r="F20" s="49">
        <f t="shared" si="0"/>
        <v>0</v>
      </c>
      <c r="G20" s="31">
        <f>'Input Tab'!G21</f>
        <v>0</v>
      </c>
      <c r="H20" s="64">
        <f>'Input Tab'!H21</f>
        <v>0</v>
      </c>
      <c r="I20" s="65">
        <f>'Input Tab'!I21</f>
        <v>0</v>
      </c>
      <c r="X20" s="16"/>
    </row>
    <row r="21" spans="1:24" s="15" customFormat="1" ht="13.5" customHeight="1" x14ac:dyDescent="0.2">
      <c r="B21" s="95" t="str">
        <f>'Input Tab'!B22</f>
        <v>September</v>
      </c>
      <c r="C21" s="62">
        <f>'Input Tab'!C22</f>
        <v>0</v>
      </c>
      <c r="D21" s="73">
        <f>'Input Tab'!D22</f>
        <v>0</v>
      </c>
      <c r="E21" s="73">
        <f>'Input Tab'!E22</f>
        <v>0</v>
      </c>
      <c r="F21" s="49">
        <f t="shared" si="0"/>
        <v>0</v>
      </c>
      <c r="G21" s="31">
        <f>'Input Tab'!G22</f>
        <v>0</v>
      </c>
      <c r="H21" s="64">
        <f>'Input Tab'!H22</f>
        <v>0</v>
      </c>
      <c r="I21" s="65">
        <f>'Input Tab'!I22</f>
        <v>0</v>
      </c>
      <c r="X21" s="16"/>
    </row>
    <row r="22" spans="1:24" s="15" customFormat="1" ht="13.5" customHeight="1" x14ac:dyDescent="0.2">
      <c r="B22" s="95" t="str">
        <f>'Input Tab'!B23</f>
        <v>August</v>
      </c>
      <c r="C22" s="62">
        <f>'Input Tab'!C23</f>
        <v>0</v>
      </c>
      <c r="D22" s="73">
        <f>'Input Tab'!D23</f>
        <v>0</v>
      </c>
      <c r="E22" s="73">
        <f>'Input Tab'!E23</f>
        <v>0</v>
      </c>
      <c r="F22" s="49">
        <f t="shared" si="0"/>
        <v>0</v>
      </c>
      <c r="G22" s="31">
        <f>'Input Tab'!G23</f>
        <v>0</v>
      </c>
      <c r="H22" s="64">
        <f>'Input Tab'!H23</f>
        <v>0</v>
      </c>
      <c r="I22" s="65">
        <f>'Input Tab'!I23</f>
        <v>0</v>
      </c>
      <c r="X22" s="16"/>
    </row>
    <row r="23" spans="1:24" s="15" customFormat="1" ht="13.5" customHeight="1" x14ac:dyDescent="0.2">
      <c r="B23" s="95" t="str">
        <f>'Input Tab'!B24</f>
        <v>July</v>
      </c>
      <c r="C23" s="62">
        <f>'Input Tab'!C24</f>
        <v>0</v>
      </c>
      <c r="D23" s="73">
        <f>'Input Tab'!D24</f>
        <v>0</v>
      </c>
      <c r="E23" s="73">
        <f>'Input Tab'!E24</f>
        <v>0</v>
      </c>
      <c r="F23" s="49">
        <f t="shared" si="0"/>
        <v>0</v>
      </c>
      <c r="G23" s="31">
        <f>'Input Tab'!G24</f>
        <v>0</v>
      </c>
      <c r="H23" s="64">
        <f>'Input Tab'!H24</f>
        <v>0</v>
      </c>
      <c r="I23" s="65">
        <f>'Input Tab'!I24</f>
        <v>0</v>
      </c>
      <c r="X23" s="16"/>
    </row>
    <row r="24" spans="1:24" s="15" customFormat="1" ht="13.5" customHeight="1" x14ac:dyDescent="0.2">
      <c r="B24" s="95" t="str">
        <f>'Input Tab'!B25</f>
        <v>June</v>
      </c>
      <c r="C24" s="62">
        <f>'Input Tab'!C25</f>
        <v>0</v>
      </c>
      <c r="D24" s="73">
        <f>'Input Tab'!D25</f>
        <v>0</v>
      </c>
      <c r="E24" s="73">
        <f>'Input Tab'!E25</f>
        <v>0</v>
      </c>
      <c r="F24" s="49">
        <f t="shared" si="0"/>
        <v>0</v>
      </c>
      <c r="G24" s="31">
        <f>'Input Tab'!G25</f>
        <v>0</v>
      </c>
      <c r="H24" s="64">
        <f>'Input Tab'!H25</f>
        <v>0</v>
      </c>
      <c r="I24" s="65">
        <f>'Input Tab'!I25</f>
        <v>0</v>
      </c>
      <c r="X24" s="16"/>
    </row>
    <row r="25" spans="1:24" s="15" customFormat="1" ht="13.5" customHeight="1" x14ac:dyDescent="0.2">
      <c r="B25" s="95" t="str">
        <f>'Input Tab'!B26</f>
        <v>May</v>
      </c>
      <c r="C25" s="62">
        <f>'Input Tab'!C26</f>
        <v>0</v>
      </c>
      <c r="D25" s="73">
        <f>'Input Tab'!D26</f>
        <v>0</v>
      </c>
      <c r="E25" s="73">
        <f>'Input Tab'!E26</f>
        <v>0</v>
      </c>
      <c r="F25" s="49">
        <f t="shared" si="0"/>
        <v>0</v>
      </c>
      <c r="G25" s="31">
        <f>'Input Tab'!G26</f>
        <v>0</v>
      </c>
      <c r="H25" s="64">
        <f>'Input Tab'!H26</f>
        <v>0</v>
      </c>
      <c r="I25" s="65">
        <f>'Input Tab'!I26</f>
        <v>0</v>
      </c>
      <c r="X25" s="16"/>
    </row>
    <row r="26" spans="1:24" s="15" customFormat="1" ht="13.5" customHeight="1" x14ac:dyDescent="0.2">
      <c r="B26" s="95" t="str">
        <f>'Input Tab'!B27</f>
        <v>April</v>
      </c>
      <c r="C26" s="62">
        <f>'Input Tab'!C27</f>
        <v>0</v>
      </c>
      <c r="D26" s="73">
        <f>'Input Tab'!D27</f>
        <v>0</v>
      </c>
      <c r="E26" s="73">
        <f>'Input Tab'!E27</f>
        <v>0</v>
      </c>
      <c r="F26" s="49">
        <f t="shared" si="0"/>
        <v>0</v>
      </c>
      <c r="G26" s="31">
        <f>'Input Tab'!G27</f>
        <v>0</v>
      </c>
      <c r="H26" s="64">
        <f>'Input Tab'!H27</f>
        <v>0</v>
      </c>
      <c r="I26" s="65">
        <f>'Input Tab'!I27</f>
        <v>0</v>
      </c>
      <c r="X26" s="16"/>
    </row>
    <row r="27" spans="1:24" s="15" customFormat="1" ht="13.5" customHeight="1" x14ac:dyDescent="0.2">
      <c r="B27" s="95" t="str">
        <f>'Input Tab'!B28</f>
        <v>March</v>
      </c>
      <c r="C27" s="62">
        <f>'Input Tab'!C28</f>
        <v>0</v>
      </c>
      <c r="D27" s="73">
        <f>'Input Tab'!D28</f>
        <v>0</v>
      </c>
      <c r="E27" s="73">
        <f>'Input Tab'!E28</f>
        <v>0</v>
      </c>
      <c r="F27" s="49">
        <f t="shared" si="0"/>
        <v>0</v>
      </c>
      <c r="G27" s="31">
        <f>'Input Tab'!G28</f>
        <v>0</v>
      </c>
      <c r="H27" s="64">
        <f>'Input Tab'!H28</f>
        <v>0</v>
      </c>
      <c r="I27" s="65">
        <f>'Input Tab'!I28</f>
        <v>0</v>
      </c>
      <c r="X27" s="16"/>
    </row>
    <row r="28" spans="1:24" s="15" customFormat="1" ht="13.5" customHeight="1" thickBot="1" x14ac:dyDescent="0.25">
      <c r="B28" s="95" t="str">
        <f>'Input Tab'!B29</f>
        <v>February</v>
      </c>
      <c r="C28" s="67">
        <f>'Input Tab'!C29</f>
        <v>0</v>
      </c>
      <c r="D28" s="74">
        <f>'Input Tab'!D29</f>
        <v>0</v>
      </c>
      <c r="E28" s="74">
        <f>'Input Tab'!E29</f>
        <v>0</v>
      </c>
      <c r="F28" s="96">
        <f t="shared" si="0"/>
        <v>0</v>
      </c>
      <c r="G28" s="64">
        <f>'Input Tab'!G29</f>
        <v>0</v>
      </c>
      <c r="H28" s="64">
        <f>'Input Tab'!H29</f>
        <v>0</v>
      </c>
      <c r="I28" s="71">
        <f>'Input Tab'!I29</f>
        <v>0</v>
      </c>
      <c r="X28" s="16"/>
    </row>
    <row r="29" spans="1:24" s="15" customFormat="1" ht="13.5" customHeight="1" x14ac:dyDescent="0.2">
      <c r="B29" s="21"/>
      <c r="C29" s="21"/>
      <c r="D29" s="21"/>
      <c r="E29" s="21"/>
      <c r="F29" s="21"/>
      <c r="G29" s="21"/>
      <c r="H29" s="21"/>
      <c r="I29" s="21"/>
      <c r="X29" s="16"/>
    </row>
    <row r="30" spans="1:24" s="15" customFormat="1" ht="13.5" customHeight="1" x14ac:dyDescent="0.2">
      <c r="B30" s="111" t="s">
        <v>12</v>
      </c>
      <c r="C30" s="111"/>
      <c r="D30" s="40">
        <f>SUM(D17:D28)</f>
        <v>0</v>
      </c>
      <c r="E30" s="40">
        <f t="shared" ref="E30:F30" si="1">SUM(E17:E28)</f>
        <v>0</v>
      </c>
      <c r="F30" s="40">
        <f t="shared" si="1"/>
        <v>0</v>
      </c>
      <c r="I30" s="41">
        <f t="shared" ref="I30" si="2">SUM(I17:I28)</f>
        <v>0</v>
      </c>
      <c r="X30" s="16"/>
    </row>
    <row r="31" spans="1:24" s="15" customFormat="1" ht="13.5" customHeight="1" thickBot="1" x14ac:dyDescent="0.25">
      <c r="B31" s="121" t="s">
        <v>10</v>
      </c>
      <c r="C31" s="121"/>
      <c r="D31" s="121"/>
      <c r="E31" s="121"/>
      <c r="F31" s="121"/>
      <c r="G31" s="121"/>
      <c r="H31" s="121"/>
      <c r="X31" s="16"/>
    </row>
    <row r="32" spans="1:24" s="15" customFormat="1" ht="13.5" customHeight="1" x14ac:dyDescent="0.2">
      <c r="B32" s="92" t="s">
        <v>68</v>
      </c>
      <c r="C32" s="93" t="s">
        <v>3</v>
      </c>
      <c r="D32" s="93" t="s">
        <v>4</v>
      </c>
      <c r="E32" s="93" t="s">
        <v>5</v>
      </c>
      <c r="F32" s="93" t="s">
        <v>6</v>
      </c>
      <c r="G32" s="93" t="s">
        <v>11</v>
      </c>
      <c r="H32" s="93" t="s">
        <v>7</v>
      </c>
      <c r="I32" s="94" t="s">
        <v>8</v>
      </c>
      <c r="X32" s="16"/>
    </row>
    <row r="33" spans="1:24" s="15" customFormat="1" ht="13.5" customHeight="1" x14ac:dyDescent="0.2">
      <c r="A33" s="90"/>
      <c r="B33" s="95" t="str">
        <f>'Input Tab'!B34</f>
        <v>January</v>
      </c>
      <c r="C33" s="62">
        <f>'Input Tab'!C34</f>
        <v>0</v>
      </c>
      <c r="D33" s="73">
        <f>'Input Tab'!D34</f>
        <v>0</v>
      </c>
      <c r="E33" s="73">
        <f>'Input Tab'!E34</f>
        <v>0</v>
      </c>
      <c r="F33" s="49">
        <f>D33-E33</f>
        <v>0</v>
      </c>
      <c r="G33" s="31">
        <f>'Input Tab'!G34</f>
        <v>0</v>
      </c>
      <c r="H33" s="64">
        <f>'Input Tab'!H34</f>
        <v>0</v>
      </c>
      <c r="I33" s="65">
        <f>'Input Tab'!I34</f>
        <v>0</v>
      </c>
      <c r="X33" s="16"/>
    </row>
    <row r="34" spans="1:24" s="15" customFormat="1" ht="13.5" customHeight="1" x14ac:dyDescent="0.2">
      <c r="A34" s="90"/>
      <c r="B34" s="95" t="str">
        <f>'Input Tab'!B35</f>
        <v>December</v>
      </c>
      <c r="C34" s="62">
        <f>'Input Tab'!C35</f>
        <v>0</v>
      </c>
      <c r="D34" s="73">
        <f>'Input Tab'!D35</f>
        <v>0</v>
      </c>
      <c r="E34" s="73">
        <f>'Input Tab'!E35</f>
        <v>0</v>
      </c>
      <c r="F34" s="49">
        <f t="shared" ref="F34:F44" si="3">D34-E34</f>
        <v>0</v>
      </c>
      <c r="G34" s="31">
        <f>'Input Tab'!G35</f>
        <v>0</v>
      </c>
      <c r="H34" s="64">
        <f>'Input Tab'!H35</f>
        <v>0</v>
      </c>
      <c r="I34" s="65">
        <f>'Input Tab'!I35</f>
        <v>0</v>
      </c>
      <c r="X34" s="16"/>
    </row>
    <row r="35" spans="1:24" s="15" customFormat="1" ht="13.5" customHeight="1" x14ac:dyDescent="0.2">
      <c r="A35" s="90"/>
      <c r="B35" s="95" t="str">
        <f>'Input Tab'!B36</f>
        <v>November</v>
      </c>
      <c r="C35" s="62">
        <f>'Input Tab'!C36</f>
        <v>0</v>
      </c>
      <c r="D35" s="73">
        <f>'Input Tab'!D36</f>
        <v>0</v>
      </c>
      <c r="E35" s="73">
        <f>'Input Tab'!E36</f>
        <v>0</v>
      </c>
      <c r="F35" s="49">
        <f t="shared" si="3"/>
        <v>0</v>
      </c>
      <c r="G35" s="31">
        <f>'Input Tab'!G36</f>
        <v>0</v>
      </c>
      <c r="H35" s="64">
        <f>'Input Tab'!H36</f>
        <v>0</v>
      </c>
      <c r="I35" s="65">
        <f>'Input Tab'!I36</f>
        <v>0</v>
      </c>
      <c r="X35" s="16"/>
    </row>
    <row r="36" spans="1:24" s="15" customFormat="1" ht="13.5" customHeight="1" x14ac:dyDescent="0.2">
      <c r="B36" s="95" t="str">
        <f>'Input Tab'!B37</f>
        <v>October</v>
      </c>
      <c r="C36" s="62">
        <f>'Input Tab'!C37</f>
        <v>0</v>
      </c>
      <c r="D36" s="73">
        <f>'Input Tab'!D37</f>
        <v>0</v>
      </c>
      <c r="E36" s="73">
        <f>'Input Tab'!E37</f>
        <v>0</v>
      </c>
      <c r="F36" s="49">
        <f t="shared" si="3"/>
        <v>0</v>
      </c>
      <c r="G36" s="31">
        <f>'Input Tab'!G37</f>
        <v>0</v>
      </c>
      <c r="H36" s="64">
        <f>'Input Tab'!H37</f>
        <v>0</v>
      </c>
      <c r="I36" s="65">
        <f>'Input Tab'!I37</f>
        <v>0</v>
      </c>
      <c r="X36" s="16"/>
    </row>
    <row r="37" spans="1:24" s="15" customFormat="1" ht="13.5" customHeight="1" x14ac:dyDescent="0.2">
      <c r="B37" s="95" t="str">
        <f>'Input Tab'!B38</f>
        <v>September</v>
      </c>
      <c r="C37" s="62">
        <f>'Input Tab'!C38</f>
        <v>0</v>
      </c>
      <c r="D37" s="73">
        <f>'Input Tab'!D38</f>
        <v>0</v>
      </c>
      <c r="E37" s="73">
        <f>'Input Tab'!E38</f>
        <v>0</v>
      </c>
      <c r="F37" s="49">
        <f t="shared" si="3"/>
        <v>0</v>
      </c>
      <c r="G37" s="31">
        <f>'Input Tab'!G38</f>
        <v>0</v>
      </c>
      <c r="H37" s="64">
        <f>'Input Tab'!H38</f>
        <v>0</v>
      </c>
      <c r="I37" s="65">
        <f>'Input Tab'!I38</f>
        <v>0</v>
      </c>
      <c r="X37" s="16"/>
    </row>
    <row r="38" spans="1:24" s="15" customFormat="1" ht="13.5" customHeight="1" x14ac:dyDescent="0.2">
      <c r="B38" s="95" t="str">
        <f>'Input Tab'!B39</f>
        <v>August</v>
      </c>
      <c r="C38" s="62">
        <f>'Input Tab'!C39</f>
        <v>0</v>
      </c>
      <c r="D38" s="73">
        <f>'Input Tab'!D39</f>
        <v>0</v>
      </c>
      <c r="E38" s="73">
        <f>'Input Tab'!E39</f>
        <v>0</v>
      </c>
      <c r="F38" s="49">
        <f t="shared" si="3"/>
        <v>0</v>
      </c>
      <c r="G38" s="31">
        <f>'Input Tab'!G39</f>
        <v>0</v>
      </c>
      <c r="H38" s="64">
        <f>'Input Tab'!H39</f>
        <v>0</v>
      </c>
      <c r="I38" s="65">
        <f>'Input Tab'!I39</f>
        <v>0</v>
      </c>
      <c r="X38" s="16"/>
    </row>
    <row r="39" spans="1:24" s="15" customFormat="1" ht="13.5" customHeight="1" x14ac:dyDescent="0.2">
      <c r="B39" s="95" t="str">
        <f>'Input Tab'!B40</f>
        <v>July</v>
      </c>
      <c r="C39" s="62">
        <f>'Input Tab'!C40</f>
        <v>0</v>
      </c>
      <c r="D39" s="73">
        <f>'Input Tab'!D40</f>
        <v>0</v>
      </c>
      <c r="E39" s="73">
        <f>'Input Tab'!E40</f>
        <v>0</v>
      </c>
      <c r="F39" s="49">
        <f t="shared" si="3"/>
        <v>0</v>
      </c>
      <c r="G39" s="31">
        <f>'Input Tab'!G40</f>
        <v>0</v>
      </c>
      <c r="H39" s="64">
        <f>'Input Tab'!H40</f>
        <v>0</v>
      </c>
      <c r="I39" s="65">
        <f>'Input Tab'!I40</f>
        <v>0</v>
      </c>
      <c r="X39" s="16"/>
    </row>
    <row r="40" spans="1:24" s="15" customFormat="1" ht="13.5" customHeight="1" x14ac:dyDescent="0.2">
      <c r="B40" s="95" t="str">
        <f>'Input Tab'!B41</f>
        <v>June</v>
      </c>
      <c r="C40" s="62">
        <f>'Input Tab'!C41</f>
        <v>0</v>
      </c>
      <c r="D40" s="73">
        <f>'Input Tab'!D41</f>
        <v>0</v>
      </c>
      <c r="E40" s="73">
        <f>'Input Tab'!E41</f>
        <v>0</v>
      </c>
      <c r="F40" s="49">
        <f t="shared" si="3"/>
        <v>0</v>
      </c>
      <c r="G40" s="31">
        <f>'Input Tab'!G41</f>
        <v>0</v>
      </c>
      <c r="H40" s="64">
        <f>'Input Tab'!H41</f>
        <v>0</v>
      </c>
      <c r="I40" s="65">
        <f>'Input Tab'!I41</f>
        <v>0</v>
      </c>
      <c r="X40" s="16"/>
    </row>
    <row r="41" spans="1:24" s="15" customFormat="1" ht="13.5" customHeight="1" x14ac:dyDescent="0.2">
      <c r="B41" s="95" t="str">
        <f>'Input Tab'!B42</f>
        <v>May</v>
      </c>
      <c r="C41" s="62">
        <f>'Input Tab'!C42</f>
        <v>0</v>
      </c>
      <c r="D41" s="73">
        <f>'Input Tab'!D42</f>
        <v>0</v>
      </c>
      <c r="E41" s="73">
        <f>'Input Tab'!E42</f>
        <v>0</v>
      </c>
      <c r="F41" s="49">
        <f t="shared" si="3"/>
        <v>0</v>
      </c>
      <c r="G41" s="31">
        <f>'Input Tab'!G42</f>
        <v>0</v>
      </c>
      <c r="H41" s="64">
        <f>'Input Tab'!H42</f>
        <v>0</v>
      </c>
      <c r="I41" s="65">
        <f>'Input Tab'!I42</f>
        <v>0</v>
      </c>
      <c r="X41" s="16"/>
    </row>
    <row r="42" spans="1:24" s="15" customFormat="1" ht="13.5" customHeight="1" x14ac:dyDescent="0.2">
      <c r="B42" s="95" t="str">
        <f>'Input Tab'!B43</f>
        <v>April</v>
      </c>
      <c r="C42" s="62">
        <f>'Input Tab'!C43</f>
        <v>0</v>
      </c>
      <c r="D42" s="73">
        <f>'Input Tab'!D43</f>
        <v>0</v>
      </c>
      <c r="E42" s="73">
        <f>'Input Tab'!E43</f>
        <v>0</v>
      </c>
      <c r="F42" s="49">
        <f t="shared" si="3"/>
        <v>0</v>
      </c>
      <c r="G42" s="31">
        <f>'Input Tab'!G43</f>
        <v>0</v>
      </c>
      <c r="H42" s="64">
        <f>'Input Tab'!H43</f>
        <v>0</v>
      </c>
      <c r="I42" s="65">
        <f>'Input Tab'!I43</f>
        <v>0</v>
      </c>
      <c r="X42" s="16"/>
    </row>
    <row r="43" spans="1:24" s="15" customFormat="1" ht="13.5" customHeight="1" x14ac:dyDescent="0.2">
      <c r="B43" s="95" t="str">
        <f>'Input Tab'!B44</f>
        <v>March</v>
      </c>
      <c r="C43" s="62">
        <f>'Input Tab'!C44</f>
        <v>0</v>
      </c>
      <c r="D43" s="73">
        <f>'Input Tab'!D44</f>
        <v>0</v>
      </c>
      <c r="E43" s="73">
        <f>'Input Tab'!E44</f>
        <v>0</v>
      </c>
      <c r="F43" s="49">
        <f t="shared" si="3"/>
        <v>0</v>
      </c>
      <c r="G43" s="31">
        <f>'Input Tab'!G44</f>
        <v>0</v>
      </c>
      <c r="H43" s="64">
        <f>'Input Tab'!H44</f>
        <v>0</v>
      </c>
      <c r="I43" s="65">
        <f>'Input Tab'!I44</f>
        <v>0</v>
      </c>
      <c r="X43" s="16"/>
    </row>
    <row r="44" spans="1:24" s="15" customFormat="1" ht="13.5" customHeight="1" thickBot="1" x14ac:dyDescent="0.25">
      <c r="B44" s="97" t="str">
        <f>'Input Tab'!B45</f>
        <v>February</v>
      </c>
      <c r="C44" s="67">
        <f>'Input Tab'!C45</f>
        <v>0</v>
      </c>
      <c r="D44" s="74">
        <f>'Input Tab'!D45</f>
        <v>0</v>
      </c>
      <c r="E44" s="74">
        <f>'Input Tab'!E45</f>
        <v>0</v>
      </c>
      <c r="F44" s="96">
        <f t="shared" si="3"/>
        <v>0</v>
      </c>
      <c r="G44" s="70">
        <f>'Input Tab'!G45</f>
        <v>0</v>
      </c>
      <c r="H44" s="74">
        <f>'Input Tab'!H45</f>
        <v>0</v>
      </c>
      <c r="I44" s="71">
        <f>'Input Tab'!I45</f>
        <v>0</v>
      </c>
      <c r="X44" s="16"/>
    </row>
    <row r="45" spans="1:24" s="15" customFormat="1" ht="13.5" customHeight="1" x14ac:dyDescent="0.2">
      <c r="X45" s="16"/>
    </row>
    <row r="46" spans="1:24" s="15" customFormat="1" ht="13.5" customHeight="1" x14ac:dyDescent="0.2">
      <c r="B46" s="111" t="s">
        <v>12</v>
      </c>
      <c r="C46" s="111"/>
      <c r="D46" s="40">
        <f>SUM(D33:D44)</f>
        <v>0</v>
      </c>
      <c r="E46" s="40">
        <f t="shared" ref="E46:F46" si="4">SUM(E33:E44)</f>
        <v>0</v>
      </c>
      <c r="F46" s="40">
        <f t="shared" si="4"/>
        <v>0</v>
      </c>
      <c r="I46" s="41">
        <f t="shared" ref="I46" si="5">SUM(I33:I44)</f>
        <v>0</v>
      </c>
      <c r="X46" s="16"/>
    </row>
    <row r="47" spans="1:24" s="15" customFormat="1" ht="13.5" customHeight="1" x14ac:dyDescent="0.2">
      <c r="X47" s="16"/>
    </row>
    <row r="48" spans="1:24" s="15" customFormat="1" ht="13.5" customHeight="1" x14ac:dyDescent="0.2">
      <c r="D48" s="19" t="s">
        <v>53</v>
      </c>
      <c r="E48" s="109">
        <f>F30*(1-E13)*E14</f>
        <v>0</v>
      </c>
      <c r="X48" s="16"/>
    </row>
    <row r="49" spans="2:24" s="15" customFormat="1" ht="13.5" customHeight="1" x14ac:dyDescent="0.2">
      <c r="D49" s="19" t="s">
        <v>54</v>
      </c>
      <c r="E49" s="109">
        <f>F46*(1-E13)*E14</f>
        <v>0</v>
      </c>
      <c r="X49" s="16"/>
    </row>
    <row r="50" spans="2:24" s="15" customFormat="1" ht="13.5" customHeight="1" x14ac:dyDescent="0.2">
      <c r="B50" s="111" t="s">
        <v>25</v>
      </c>
      <c r="C50" s="111"/>
      <c r="D50" s="111"/>
      <c r="E50" s="40">
        <f>IF(D11='Input Tab'!S8,E48,IF(AND(D11='Input Tab'!S9,E48/0.95&gt;E49),E48/2+E49/2,E48))</f>
        <v>0</v>
      </c>
      <c r="X50" s="16"/>
    </row>
    <row r="51" spans="2:24" s="15" customFormat="1" ht="13.5" customHeight="1" x14ac:dyDescent="0.2">
      <c r="B51" s="111" t="s">
        <v>26</v>
      </c>
      <c r="C51" s="111"/>
      <c r="D51" s="111"/>
      <c r="E51" s="40">
        <f>IF(AND(E14&lt;&gt;0,E14&lt;25%),"INELIGIBLE",E50/12)</f>
        <v>0</v>
      </c>
      <c r="F51" s="58" t="s">
        <v>28</v>
      </c>
      <c r="X51" s="16"/>
    </row>
    <row r="52" spans="2:24" s="15" customFormat="1" ht="13.5" customHeight="1" x14ac:dyDescent="0.2">
      <c r="B52" s="140"/>
      <c r="C52" s="140"/>
      <c r="D52" s="140"/>
      <c r="X52" s="16"/>
    </row>
    <row r="53" spans="2:24" s="15" customFormat="1" ht="13.5" customHeight="1" x14ac:dyDescent="0.2">
      <c r="B53" s="111" t="s">
        <v>17</v>
      </c>
      <c r="C53" s="111"/>
      <c r="D53" s="111"/>
      <c r="E53" s="15" t="e">
        <f>IF((E54)&gt;=0,"YES","NO")</f>
        <v>#DIV/0!</v>
      </c>
      <c r="X53" s="16"/>
    </row>
    <row r="54" spans="2:24" s="15" customFormat="1" ht="13.5" customHeight="1" x14ac:dyDescent="0.2">
      <c r="B54" s="19"/>
      <c r="C54" s="19"/>
      <c r="D54" s="19" t="s">
        <v>41</v>
      </c>
      <c r="E54" s="84" t="e">
        <f>IF(D11='Input Tab'!S9,(SUM(F17:F28)-SUM(F33:F44))/SUM(F33:F44),(SUM(F17:F22)-SUM(F23:F28))/SUM(F23:F28))</f>
        <v>#DIV/0!</v>
      </c>
      <c r="X54" s="16"/>
    </row>
    <row r="55" spans="2:24" s="15" customFormat="1" ht="13.5" customHeight="1" x14ac:dyDescent="0.2">
      <c r="B55" s="111" t="s">
        <v>18</v>
      </c>
      <c r="C55" s="111"/>
      <c r="D55" s="111"/>
      <c r="E55" s="137" t="str">
        <f>IF(OR(AND(D11='Input Tab'!S8,I30+I46&gt;3),AND(C10='Input Tab'!S8,I46+I30&gt;6)),"Review with Credit Risk Management","NO")</f>
        <v>NO</v>
      </c>
      <c r="F55" s="137"/>
      <c r="X55" s="16"/>
    </row>
    <row r="56" spans="2:24" s="15" customFormat="1" ht="13.5" customHeight="1" x14ac:dyDescent="0.2">
      <c r="B56" s="111" t="s">
        <v>36</v>
      </c>
      <c r="C56" s="111"/>
      <c r="D56" s="111"/>
      <c r="E56" s="85"/>
      <c r="X56" s="16"/>
    </row>
    <row r="57" spans="2:24" s="15" customFormat="1" ht="13.5" customHeight="1" x14ac:dyDescent="0.2">
      <c r="B57" s="24"/>
      <c r="C57" s="24"/>
      <c r="X57" s="16"/>
    </row>
    <row r="58" spans="2:24" s="15" customFormat="1" ht="13.5" customHeight="1" x14ac:dyDescent="0.2">
      <c r="X58" s="16"/>
    </row>
    <row r="59" spans="2:24" s="15" customFormat="1" ht="13.5" customHeight="1" x14ac:dyDescent="0.2">
      <c r="C59" s="111" t="s">
        <v>23</v>
      </c>
      <c r="D59" s="111"/>
      <c r="E59" s="112"/>
      <c r="F59" s="112"/>
      <c r="X59" s="16"/>
    </row>
    <row r="60" spans="2:24" s="15" customFormat="1" ht="13.5" customHeight="1" x14ac:dyDescent="0.2">
      <c r="C60" s="111" t="s">
        <v>22</v>
      </c>
      <c r="D60" s="111"/>
      <c r="E60" s="112"/>
      <c r="F60" s="112"/>
      <c r="X60" s="16"/>
    </row>
    <row r="61" spans="2:24" s="15" customFormat="1" ht="13.5" customHeight="1" x14ac:dyDescent="0.2">
      <c r="B61" s="24"/>
      <c r="C61" s="111" t="s">
        <v>24</v>
      </c>
      <c r="D61" s="111"/>
      <c r="E61" s="135"/>
      <c r="F61" s="135"/>
      <c r="X61" s="16"/>
    </row>
    <row r="62" spans="2:24" s="15" customFormat="1" ht="13.5" customHeight="1" x14ac:dyDescent="0.2">
      <c r="C62" s="136" t="s">
        <v>38</v>
      </c>
      <c r="D62" s="136"/>
      <c r="E62" s="136"/>
      <c r="F62" s="136"/>
      <c r="X62" s="16"/>
    </row>
    <row r="63" spans="2:24" s="15" customFormat="1" ht="13.5" customHeight="1" x14ac:dyDescent="0.2">
      <c r="C63" s="111" t="s">
        <v>23</v>
      </c>
      <c r="D63" s="111"/>
      <c r="E63" s="112"/>
      <c r="F63" s="112"/>
      <c r="X63" s="16"/>
    </row>
    <row r="64" spans="2:24" s="15" customFormat="1" ht="13.5" customHeight="1" x14ac:dyDescent="0.2">
      <c r="C64" s="111" t="s">
        <v>22</v>
      </c>
      <c r="D64" s="111"/>
      <c r="E64" s="112"/>
      <c r="F64" s="112"/>
      <c r="X64" s="16"/>
    </row>
    <row r="65" spans="2:24" s="15" customFormat="1" ht="13.5" customHeight="1" x14ac:dyDescent="0.2">
      <c r="C65" s="111" t="s">
        <v>37</v>
      </c>
      <c r="D65" s="111"/>
      <c r="E65" s="135"/>
      <c r="F65" s="135"/>
      <c r="X65" s="16"/>
    </row>
    <row r="66" spans="2:24" s="15" customFormat="1" ht="13.5" customHeight="1" x14ac:dyDescent="0.2">
      <c r="X66" s="16"/>
    </row>
    <row r="67" spans="2:24" s="15" customFormat="1" ht="13.5" customHeight="1" thickBot="1" x14ac:dyDescent="0.25">
      <c r="B67" s="58" t="s">
        <v>45</v>
      </c>
      <c r="X67" s="16"/>
    </row>
    <row r="68" spans="2:24" s="15" customFormat="1" ht="13.5" customHeight="1" x14ac:dyDescent="0.2">
      <c r="B68" s="164"/>
      <c r="C68" s="165"/>
      <c r="D68" s="165"/>
      <c r="E68" s="165"/>
      <c r="F68" s="165"/>
      <c r="G68" s="165"/>
      <c r="H68" s="165"/>
      <c r="I68" s="166"/>
      <c r="X68" s="16"/>
    </row>
    <row r="69" spans="2:24" s="15" customFormat="1" ht="13.5" customHeight="1" x14ac:dyDescent="0.2">
      <c r="B69" s="167"/>
      <c r="C69" s="168"/>
      <c r="D69" s="168"/>
      <c r="E69" s="168"/>
      <c r="F69" s="168"/>
      <c r="G69" s="168"/>
      <c r="H69" s="168"/>
      <c r="I69" s="169"/>
      <c r="X69" s="16"/>
    </row>
    <row r="70" spans="2:24" s="15" customFormat="1" ht="13.5" customHeight="1" x14ac:dyDescent="0.2">
      <c r="B70" s="167"/>
      <c r="C70" s="168"/>
      <c r="D70" s="168"/>
      <c r="E70" s="168"/>
      <c r="F70" s="168"/>
      <c r="G70" s="168"/>
      <c r="H70" s="168"/>
      <c r="I70" s="169"/>
      <c r="X70" s="16"/>
    </row>
    <row r="71" spans="2:24" s="15" customFormat="1" ht="13.5" customHeight="1" x14ac:dyDescent="0.2">
      <c r="B71" s="167"/>
      <c r="C71" s="168"/>
      <c r="D71" s="168"/>
      <c r="E71" s="168"/>
      <c r="F71" s="168"/>
      <c r="G71" s="168"/>
      <c r="H71" s="168"/>
      <c r="I71" s="169"/>
      <c r="X71" s="16"/>
    </row>
    <row r="72" spans="2:24" s="15" customFormat="1" ht="13.5" customHeight="1" x14ac:dyDescent="0.2">
      <c r="B72" s="167"/>
      <c r="C72" s="168"/>
      <c r="D72" s="168"/>
      <c r="E72" s="168"/>
      <c r="F72" s="168"/>
      <c r="G72" s="168"/>
      <c r="H72" s="168"/>
      <c r="I72" s="169"/>
      <c r="X72" s="16"/>
    </row>
    <row r="73" spans="2:24" s="15" customFormat="1" ht="13.5" customHeight="1" x14ac:dyDescent="0.2">
      <c r="B73" s="167"/>
      <c r="C73" s="168"/>
      <c r="D73" s="168"/>
      <c r="E73" s="168"/>
      <c r="F73" s="168"/>
      <c r="G73" s="168"/>
      <c r="H73" s="168"/>
      <c r="I73" s="169"/>
      <c r="X73" s="16"/>
    </row>
    <row r="74" spans="2:24" s="15" customFormat="1" ht="13.5" customHeight="1" x14ac:dyDescent="0.2">
      <c r="B74" s="167"/>
      <c r="C74" s="168"/>
      <c r="D74" s="168"/>
      <c r="E74" s="168"/>
      <c r="F74" s="168"/>
      <c r="G74" s="168"/>
      <c r="H74" s="168"/>
      <c r="I74" s="169"/>
      <c r="X74" s="16"/>
    </row>
    <row r="75" spans="2:24" s="15" customFormat="1" ht="13.5" customHeight="1" x14ac:dyDescent="0.2">
      <c r="B75" s="167"/>
      <c r="C75" s="168"/>
      <c r="D75" s="168"/>
      <c r="E75" s="168"/>
      <c r="F75" s="168"/>
      <c r="G75" s="168"/>
      <c r="H75" s="168"/>
      <c r="I75" s="169"/>
      <c r="X75" s="16"/>
    </row>
    <row r="76" spans="2:24" s="15" customFormat="1" ht="13.5" customHeight="1" x14ac:dyDescent="0.2">
      <c r="B76" s="167"/>
      <c r="C76" s="168"/>
      <c r="D76" s="168"/>
      <c r="E76" s="168"/>
      <c r="F76" s="168"/>
      <c r="G76" s="168"/>
      <c r="H76" s="168"/>
      <c r="I76" s="169"/>
      <c r="X76" s="16"/>
    </row>
    <row r="77" spans="2:24" s="15" customFormat="1" ht="13.5" customHeight="1" x14ac:dyDescent="0.2">
      <c r="B77" s="167"/>
      <c r="C77" s="168"/>
      <c r="D77" s="168"/>
      <c r="E77" s="168"/>
      <c r="F77" s="168"/>
      <c r="G77" s="168"/>
      <c r="H77" s="168"/>
      <c r="I77" s="169"/>
      <c r="X77" s="16"/>
    </row>
    <row r="78" spans="2:24" s="15" customFormat="1" ht="13.5" customHeight="1" thickBot="1" x14ac:dyDescent="0.25">
      <c r="B78" s="170"/>
      <c r="C78" s="171"/>
      <c r="D78" s="171"/>
      <c r="E78" s="171"/>
      <c r="F78" s="171"/>
      <c r="G78" s="171"/>
      <c r="H78" s="171"/>
      <c r="I78" s="172"/>
      <c r="X78" s="16"/>
    </row>
  </sheetData>
  <sheetProtection algorithmName="SHA-512" hashValue="be2uXrB/lgoT90r320JFBBrQQS+YMWNlzuVJu7xyg8azGri8YXJA+fUAwVb/l/YQ/lKoaSyM/1XhSsHP8/vyDg==" saltValue="HLggV53xZxRwT3mI0agXvA==" spinCount="100000" sheet="1" selectLockedCells="1"/>
  <mergeCells count="39">
    <mergeCell ref="C62:F62"/>
    <mergeCell ref="C63:D63"/>
    <mergeCell ref="E63:F63"/>
    <mergeCell ref="C64:D64"/>
    <mergeCell ref="E64:F64"/>
    <mergeCell ref="B6:I6"/>
    <mergeCell ref="B8:C8"/>
    <mergeCell ref="D8:F8"/>
    <mergeCell ref="B10:C10"/>
    <mergeCell ref="D10:F10"/>
    <mergeCell ref="D9:F9"/>
    <mergeCell ref="B14:D14"/>
    <mergeCell ref="E14:F14"/>
    <mergeCell ref="B12:C12"/>
    <mergeCell ref="D12:F12"/>
    <mergeCell ref="B7:I7"/>
    <mergeCell ref="D11:F11"/>
    <mergeCell ref="B46:C46"/>
    <mergeCell ref="B50:D50"/>
    <mergeCell ref="B51:D51"/>
    <mergeCell ref="B52:D52"/>
    <mergeCell ref="B15:I15"/>
    <mergeCell ref="B30:C30"/>
    <mergeCell ref="B68:I78"/>
    <mergeCell ref="C61:D61"/>
    <mergeCell ref="E61:F61"/>
    <mergeCell ref="E13:F13"/>
    <mergeCell ref="B13:D13"/>
    <mergeCell ref="B55:D55"/>
    <mergeCell ref="B56:D56"/>
    <mergeCell ref="C59:D59"/>
    <mergeCell ref="E59:F59"/>
    <mergeCell ref="C60:D60"/>
    <mergeCell ref="E60:F60"/>
    <mergeCell ref="B53:D53"/>
    <mergeCell ref="B31:H31"/>
    <mergeCell ref="E55:F55"/>
    <mergeCell ref="C65:D65"/>
    <mergeCell ref="E65:F65"/>
  </mergeCells>
  <conditionalFormatting sqref="E53">
    <cfRule type="containsText" dxfId="14" priority="23" operator="containsText" text="YES">
      <formula>NOT(ISERROR(SEARCH("YES",E53)))</formula>
    </cfRule>
    <cfRule type="containsText" dxfId="13" priority="24" operator="containsText" text="NO">
      <formula>NOT(ISERROR(SEARCH("NO",E53)))</formula>
    </cfRule>
  </conditionalFormatting>
  <conditionalFormatting sqref="E56">
    <cfRule type="containsText" dxfId="12" priority="19" operator="containsText" text="NO">
      <formula>NOT(ISERROR(SEARCH("NO",E56)))</formula>
    </cfRule>
    <cfRule type="containsText" dxfId="11" priority="20" operator="containsText" text="YES">
      <formula>NOT(ISERROR(SEARCH("YES",E56)))</formula>
    </cfRule>
  </conditionalFormatting>
  <conditionalFormatting sqref="C33:E44 C17:E28 D8:F10 E14:F14 D12:F12 D11 H33:H44 G44 H17:H28 G28">
    <cfRule type="cellIs" dxfId="10" priority="11" operator="notEqual">
      <formula>0</formula>
    </cfRule>
  </conditionalFormatting>
  <conditionalFormatting sqref="I17:I28 I33:I44">
    <cfRule type="cellIs" dxfId="9" priority="10" operator="notEqual">
      <formula>0</formula>
    </cfRule>
  </conditionalFormatting>
  <conditionalFormatting sqref="E54">
    <cfRule type="cellIs" dxfId="8" priority="2" operator="greaterThanOrEqual">
      <formula>0</formula>
    </cfRule>
    <cfRule type="containsText" dxfId="7" priority="7" operator="containsText" text="YES">
      <formula>NOT(ISERROR(SEARCH("YES",E54)))</formula>
    </cfRule>
    <cfRule type="containsText" dxfId="6" priority="8" operator="containsText" text="NO">
      <formula>NOT(ISERROR(SEARCH("NO",E54)))</formula>
    </cfRule>
  </conditionalFormatting>
  <conditionalFormatting sqref="E54">
    <cfRule type="cellIs" dxfId="5" priority="6" operator="lessThan">
      <formula>0</formula>
    </cfRule>
  </conditionalFormatting>
  <conditionalFormatting sqref="E55">
    <cfRule type="containsText" dxfId="4" priority="4" operator="containsText" text="NO">
      <formula>NOT(ISERROR(SEARCH("NO",E55)))</formula>
    </cfRule>
    <cfRule type="containsText" dxfId="3" priority="5" operator="containsText" text="Credit Risk Management">
      <formula>NOT(ISERROR(SEARCH("Credit Risk Management",E55)))</formula>
    </cfRule>
  </conditionalFormatting>
  <conditionalFormatting sqref="E55:F55">
    <cfRule type="containsText" dxfId="2" priority="3" operator="containsText" text="INELIGIBLE">
      <formula>NOT(ISERROR(SEARCH("INELIGIBLE",E55)))</formula>
    </cfRule>
  </conditionalFormatting>
  <conditionalFormatting sqref="E51">
    <cfRule type="containsText" dxfId="1" priority="1" operator="containsText" text="Ineligible">
      <formula>NOT(ISERROR(SEARCH("Ineligible",E51)))</formula>
    </cfRule>
  </conditionalFormatting>
  <dataValidations count="2">
    <dataValidation type="list" allowBlank="1" showInputMessage="1" showErrorMessage="1" sqref="E56" xr:uid="{00000000-0002-0000-0400-000000000000}">
      <formula1>$X$14:$X$16</formula1>
    </dataValidation>
    <dataValidation type="decimal" showInputMessage="1" showErrorMessage="1" sqref="E13:F14" xr:uid="{00000000-0002-0000-0400-000001000000}">
      <formula1>0</formula1>
      <formula2>1</formula2>
    </dataValidation>
  </dataValidations>
  <pageMargins left="0.7" right="0.7" top="0.75" bottom="0.75" header="0.3" footer="0.3"/>
  <pageSetup scale="61" orientation="portrait" r:id="rId1"/>
  <headerFooter>
    <oddFooter>&amp;CSimple Access Series-Bank Statements Worksheet v 6.4
Business Statements-CPA Expense Letter Method
May 2022</oddFooter>
  </headerFooter>
  <colBreaks count="1" manualBreakCount="1">
    <brk id="10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00000000-000E-0000-0400-000007000000}">
            <xm:f>$D$11='Input Tab'!$S$8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D49:E49 B31:I46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Input Tab</vt:lpstr>
      <vt:lpstr>Personal Statements</vt:lpstr>
      <vt:lpstr>Business-Method #1</vt:lpstr>
      <vt:lpstr>Business-Method #2</vt:lpstr>
      <vt:lpstr>Business-Method #3</vt:lpstr>
      <vt:lpstr>'Business-Method #1'!Print_Area</vt:lpstr>
      <vt:lpstr>'Business-Method #2'!Print_Area</vt:lpstr>
      <vt:lpstr>'Business-Method #3'!Print_Area</vt:lpstr>
      <vt:lpstr>'Input Tab'!Print_Area</vt:lpstr>
      <vt:lpstr>'Personal Statements'!Print_Area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Winters</dc:creator>
  <cp:lastModifiedBy>Michelle Camp</cp:lastModifiedBy>
  <cp:lastPrinted>2022-05-09T19:09:29Z</cp:lastPrinted>
  <dcterms:created xsi:type="dcterms:W3CDTF">2018-01-15T05:31:19Z</dcterms:created>
  <dcterms:modified xsi:type="dcterms:W3CDTF">2022-05-09T19:09:52Z</dcterms:modified>
</cp:coreProperties>
</file>